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9.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3.xml" ContentType="application/vnd.openxmlformats-officedocument.spreadsheetml.comments+xml"/>
  <Override PartName="/xl/drawings/drawing12.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4.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7.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8.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19.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20.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21.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22.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24.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25.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26.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2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8.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30.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31.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32.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33.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4.xml" ContentType="application/vnd.openxmlformats-officedocument.drawing+xml"/>
  <Override PartName="/xl/ctrlProps/ctrlProp135.xml" ContentType="application/vnd.ms-excel.controlproperties+xml"/>
  <Override PartName="/xl/ctrlProps/ctrlProp136.xml" ContentType="application/vnd.ms-excel.controlproperties+xml"/>
  <Override PartName="/xl/drawings/drawing35.xml" ContentType="application/vnd.openxmlformats-officedocument.drawing+xml"/>
  <Override PartName="/xl/ctrlProps/ctrlProp137.xml" ContentType="application/vnd.ms-excel.controlproperties+xml"/>
  <Override PartName="/xl/ctrlProps/ctrlProp138.xml" ContentType="application/vnd.ms-excel.controlproperties+xml"/>
  <Override PartName="/xl/drawings/drawing36.xml" ContentType="application/vnd.openxmlformats-officedocument.drawing+xml"/>
  <Override PartName="/xl/ctrlProps/ctrlProp139.xml" ContentType="application/vnd.ms-excel.controlproperties+xml"/>
  <Override PartName="/xl/ctrlProps/ctrlProp140.xml" ContentType="application/vnd.ms-excel.controlproperties+xml"/>
  <Override PartName="/xl/drawings/drawing37.xml" ContentType="application/vnd.openxmlformats-officedocument.drawing+xml"/>
  <Override PartName="/xl/ctrlProps/ctrlProp141.xml" ContentType="application/vnd.ms-excel.controlproperties+xml"/>
  <Override PartName="/xl/ctrlProps/ctrlProp142.xml" ContentType="application/vnd.ms-excel.controlproperties+xml"/>
  <Override PartName="/xl/drawings/drawing3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39.xml" ContentType="application/vnd.openxmlformats-officedocument.drawing+xml"/>
  <Override PartName="/xl/ctrlProps/ctrlProp145.xml" ContentType="application/vnd.ms-excel.controlproperties+xml"/>
  <Override PartName="/xl/ctrlProps/ctrlProp146.xml" ContentType="application/vnd.ms-excel.controlproperties+xml"/>
  <Override PartName="/xl/drawings/drawing40.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41.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2.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43.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44.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45.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0170" yWindow="840" windowWidth="12870" windowHeight="8325" firstSheet="19" activeTab="46"/>
  </bookViews>
  <sheets>
    <sheet name="Template" sheetId="71" state="hidden" r:id="rId1"/>
    <sheet name="Taul1" sheetId="105" r:id="rId2"/>
    <sheet name="Introduction" sheetId="24" r:id="rId3"/>
    <sheet name="1980" sheetId="169" r:id="rId4"/>
    <sheet name="1981" sheetId="170" r:id="rId5"/>
    <sheet name="1982" sheetId="171" r:id="rId6"/>
    <sheet name="1983" sheetId="172" r:id="rId7"/>
    <sheet name="1984" sheetId="173" r:id="rId8"/>
    <sheet name="1985" sheetId="174" r:id="rId9"/>
    <sheet name="1986" sheetId="175" r:id="rId10"/>
    <sheet name="1987" sheetId="176" r:id="rId11"/>
    <sheet name="1988" sheetId="177" r:id="rId12"/>
    <sheet name="1989" sheetId="178" r:id="rId13"/>
    <sheet name="1990" sheetId="94" r:id="rId14"/>
    <sheet name="1991" sheetId="93" r:id="rId15"/>
    <sheet name="1992" sheetId="92" r:id="rId16"/>
    <sheet name="1993" sheetId="91" r:id="rId17"/>
    <sheet name="1994" sheetId="90" r:id="rId18"/>
    <sheet name="1995" sheetId="89" r:id="rId19"/>
    <sheet name="1996" sheetId="88" r:id="rId20"/>
    <sheet name="1997" sheetId="87" r:id="rId21"/>
    <sheet name="1998" sheetId="86" r:id="rId22"/>
    <sheet name="1999" sheetId="85" r:id="rId23"/>
    <sheet name="2000" sheetId="84" r:id="rId24"/>
    <sheet name="2001" sheetId="83" r:id="rId25"/>
    <sheet name="2002" sheetId="82" r:id="rId26"/>
    <sheet name="2003" sheetId="81" r:id="rId27"/>
    <sheet name="2004" sheetId="80" r:id="rId28"/>
    <sheet name="2005" sheetId="79" r:id="rId29"/>
    <sheet name="2006" sheetId="78" r:id="rId30"/>
    <sheet name="2007" sheetId="76" r:id="rId31"/>
    <sheet name="2008" sheetId="75" r:id="rId32"/>
    <sheet name="2009" sheetId="74" r:id="rId33"/>
    <sheet name="2010" sheetId="73" r:id="rId34"/>
    <sheet name="2011" sheetId="72" r:id="rId35"/>
    <sheet name="Template (6)" sheetId="111" state="hidden" r:id="rId36"/>
    <sheet name="Template (8)" sheetId="113" state="hidden" r:id="rId37"/>
    <sheet name="Template (3)" sheetId="108" state="hidden" r:id="rId38"/>
    <sheet name="Template (4)" sheetId="109" state="hidden" r:id="rId39"/>
    <sheet name="Template (5)" sheetId="110" state="hidden" r:id="rId40"/>
    <sheet name="Template (7)" sheetId="112" state="hidden" r:id="rId41"/>
    <sheet name="2012" sheetId="57" r:id="rId42"/>
    <sheet name="2013" sheetId="114" r:id="rId43"/>
    <sheet name="2014" sheetId="164" r:id="rId44"/>
    <sheet name="2015" sheetId="167" r:id="rId45"/>
    <sheet name="2016" sheetId="168" r:id="rId46"/>
    <sheet name="2017" sheetId="179" r:id="rId47"/>
  </sheets>
  <externalReferences>
    <externalReference r:id="rId48"/>
    <externalReference r:id="rId49"/>
  </externalReferences>
  <definedNames>
    <definedName name="Activity_Data__From_1990" localSheetId="46">#REF!</definedName>
    <definedName name="Activity_Data__From_1990">#REF!</definedName>
    <definedName name="Annex_III_TableIIIB_GNFR_Codes" localSheetId="46">#REF!</definedName>
    <definedName name="Annex_III_TableIIIB_GNFR_Codes">#REF!</definedName>
    <definedName name="fg" localSheetId="46">#REF!</definedName>
    <definedName name="fg">#REF!</definedName>
    <definedName name="Heavy_Metals__from_1990" localSheetId="46">#REF!</definedName>
    <definedName name="Heavy_Metals__from_1990">#REF!</definedName>
    <definedName name="IPTJGetYear">'1986'!$D$7</definedName>
    <definedName name="IPTJYear">[1]IPTJ_PivotDB!$B$2</definedName>
    <definedName name="Main_Pollutants_and_Particulate" localSheetId="46">#REF!</definedName>
    <definedName name="Main_Pollutants_and_Particulate">#REF!</definedName>
    <definedName name="NFRFILE">[1]Frontpage!$D$4</definedName>
    <definedName name="Persistent_Organic_Pollutants__POPs_From_1990" localSheetId="46">#REF!</definedName>
    <definedName name="Persistent_Organic_Pollutants__POPs_From_1990">#REF!</definedName>
    <definedName name="SheetNotExists" localSheetId="46">#REF!</definedName>
    <definedName name="SheetNotExists">#REF!</definedName>
    <definedName name="xz" localSheetId="46">#REF!</definedName>
    <definedName name="xz">#REF!</definedName>
  </definedNames>
  <calcPr calcId="145621"/>
</workbook>
</file>

<file path=xl/calcChain.xml><?xml version="1.0" encoding="utf-8"?>
<calcChain xmlns="http://schemas.openxmlformats.org/spreadsheetml/2006/main">
  <c r="A10" i="177" l="1"/>
  <c r="A10" i="169" l="1"/>
  <c r="A10" i="170"/>
  <c r="A10" i="171"/>
  <c r="A10" i="172"/>
  <c r="A10" i="173"/>
  <c r="A10" i="174"/>
  <c r="A10" i="175"/>
  <c r="A10" i="176"/>
  <c r="A10" i="178"/>
  <c r="A10" i="94"/>
  <c r="A10" i="93"/>
  <c r="A10" i="92"/>
  <c r="A10" i="91"/>
  <c r="A10" i="90"/>
  <c r="A10" i="89"/>
  <c r="A10" i="88"/>
  <c r="A10" i="87"/>
  <c r="A10" i="86"/>
  <c r="A10" i="85"/>
  <c r="A10" i="84"/>
  <c r="A10" i="83"/>
  <c r="A10" i="82"/>
  <c r="A10" i="81"/>
  <c r="A10" i="80"/>
  <c r="A10" i="79"/>
  <c r="A10" i="78"/>
  <c r="A10" i="76"/>
  <c r="A10" i="75"/>
  <c r="A10" i="74"/>
  <c r="A10" i="73"/>
  <c r="A10" i="72"/>
  <c r="A10" i="57"/>
  <c r="A10" i="114"/>
  <c r="A10" i="164"/>
  <c r="A10" i="167"/>
  <c r="A10" i="168"/>
  <c r="AJ141" i="179" l="1"/>
  <c r="AI141" i="179"/>
  <c r="AH141" i="179"/>
  <c r="AG141" i="179"/>
  <c r="AF141" i="179"/>
  <c r="AD141" i="179"/>
  <c r="AC141" i="179"/>
  <c r="AB141" i="179"/>
  <c r="W141" i="179"/>
  <c r="V141" i="179"/>
  <c r="T141" i="179"/>
  <c r="S141" i="179"/>
  <c r="R141" i="179"/>
  <c r="Q141" i="179"/>
  <c r="P141" i="179"/>
  <c r="O141" i="179"/>
  <c r="N141" i="179"/>
  <c r="M141" i="179"/>
  <c r="L141" i="179"/>
  <c r="K141" i="179"/>
  <c r="J141" i="179"/>
  <c r="I141" i="179"/>
  <c r="H141" i="179"/>
  <c r="G141" i="179"/>
  <c r="F141" i="179"/>
  <c r="E141" i="179"/>
  <c r="A10" i="179"/>
  <c r="H144" i="179" l="1"/>
  <c r="H141" i="178"/>
  <c r="G141" i="178"/>
  <c r="F141" i="178"/>
  <c r="E141" i="178"/>
  <c r="H141" i="177"/>
  <c r="G141" i="177"/>
  <c r="F141" i="177"/>
  <c r="E141" i="177"/>
  <c r="H141" i="176"/>
  <c r="G141" i="176"/>
  <c r="F141" i="176"/>
  <c r="E141" i="176"/>
  <c r="H141" i="175"/>
  <c r="G141" i="175"/>
  <c r="E141" i="175"/>
  <c r="H141" i="174"/>
  <c r="G141" i="174"/>
  <c r="E141" i="174"/>
  <c r="H141" i="173"/>
  <c r="G141" i="173"/>
  <c r="E141" i="173"/>
  <c r="H141" i="172"/>
  <c r="G141" i="172"/>
  <c r="E141" i="172"/>
  <c r="H141" i="171"/>
  <c r="G141" i="171"/>
  <c r="E141" i="171"/>
  <c r="H141" i="170"/>
  <c r="G141" i="170"/>
  <c r="E141" i="170"/>
  <c r="H141" i="169"/>
  <c r="G141" i="169"/>
  <c r="E141" i="169"/>
  <c r="V141" i="85" l="1"/>
  <c r="T141" i="85"/>
  <c r="S141" i="85"/>
  <c r="R141" i="85"/>
  <c r="Q141" i="85"/>
  <c r="P141" i="85"/>
  <c r="O141" i="85"/>
  <c r="N141" i="85"/>
  <c r="AJ141" i="168" l="1"/>
  <c r="AI141" i="168"/>
  <c r="AH141" i="168"/>
  <c r="AG141" i="168"/>
  <c r="AF141" i="168"/>
  <c r="AD141" i="168"/>
  <c r="AC141" i="168"/>
  <c r="AB141" i="168"/>
  <c r="W141" i="168"/>
  <c r="V141" i="168"/>
  <c r="S141" i="168"/>
  <c r="R141" i="168"/>
  <c r="Q141" i="168"/>
  <c r="P141" i="168"/>
  <c r="O141" i="168"/>
  <c r="M141" i="168"/>
  <c r="J141" i="168"/>
  <c r="I141" i="168"/>
  <c r="H141" i="168"/>
  <c r="G141" i="168"/>
  <c r="F141" i="168"/>
  <c r="E141" i="168"/>
  <c r="N141" i="168"/>
  <c r="L141" i="168"/>
  <c r="K141" i="168"/>
  <c r="T141" i="168"/>
  <c r="H144" i="168" l="1"/>
  <c r="Q141" i="83"/>
  <c r="G177" i="87" l="1"/>
  <c r="F177" i="87"/>
  <c r="E141" i="87" l="1"/>
  <c r="AJ141" i="94" l="1"/>
  <c r="AI141" i="94"/>
  <c r="AH141" i="94"/>
  <c r="AG141" i="94"/>
  <c r="AF141" i="94"/>
  <c r="AD141" i="94"/>
  <c r="AC141" i="94"/>
  <c r="W141" i="94"/>
  <c r="V141" i="94"/>
  <c r="T141" i="94"/>
  <c r="S141" i="94"/>
  <c r="R141" i="94"/>
  <c r="Q141" i="94"/>
  <c r="P141" i="94"/>
  <c r="O141" i="94"/>
  <c r="M141" i="94"/>
  <c r="L141" i="94"/>
  <c r="K141" i="94"/>
  <c r="J141" i="94"/>
  <c r="I141" i="94"/>
  <c r="G141" i="94"/>
  <c r="F141" i="94"/>
  <c r="E141" i="94"/>
  <c r="AJ141" i="93"/>
  <c r="AI141" i="93"/>
  <c r="AH141" i="93"/>
  <c r="AG141" i="93"/>
  <c r="AF141" i="93"/>
  <c r="AD141" i="93"/>
  <c r="AC141" i="93"/>
  <c r="W141" i="93"/>
  <c r="V141" i="93"/>
  <c r="T141" i="93"/>
  <c r="S141" i="93"/>
  <c r="R141" i="93"/>
  <c r="Q141" i="93"/>
  <c r="P141" i="93"/>
  <c r="O141" i="93"/>
  <c r="N141" i="93"/>
  <c r="M141" i="93"/>
  <c r="L141" i="93"/>
  <c r="K141" i="93"/>
  <c r="J141" i="93"/>
  <c r="I141" i="93"/>
  <c r="H141" i="93"/>
  <c r="G141" i="93"/>
  <c r="F141" i="93"/>
  <c r="E141" i="93"/>
  <c r="AJ141" i="92"/>
  <c r="AI141" i="92"/>
  <c r="AH141" i="92"/>
  <c r="AG141" i="92"/>
  <c r="AF141" i="92"/>
  <c r="AD141" i="92"/>
  <c r="AC141" i="92"/>
  <c r="W141" i="92"/>
  <c r="V141" i="92"/>
  <c r="T141" i="92"/>
  <c r="S141" i="92"/>
  <c r="R141" i="92"/>
  <c r="Q141" i="92"/>
  <c r="P141" i="92"/>
  <c r="O141" i="92"/>
  <c r="N141" i="92"/>
  <c r="M141" i="92"/>
  <c r="L141" i="92"/>
  <c r="K141" i="92"/>
  <c r="J141" i="92"/>
  <c r="I141" i="92"/>
  <c r="H141" i="92"/>
  <c r="G141" i="92"/>
  <c r="F141" i="92"/>
  <c r="E141" i="92"/>
  <c r="AJ141" i="91"/>
  <c r="AI141" i="91"/>
  <c r="AH141" i="91"/>
  <c r="AG141" i="91"/>
  <c r="AF141" i="91"/>
  <c r="AD141" i="91"/>
  <c r="AC141" i="91"/>
  <c r="W141" i="91"/>
  <c r="V141" i="91"/>
  <c r="T141" i="91"/>
  <c r="S141" i="91"/>
  <c r="R141" i="91"/>
  <c r="Q141" i="91"/>
  <c r="P141" i="91"/>
  <c r="O141" i="91"/>
  <c r="M141" i="91"/>
  <c r="L141" i="91"/>
  <c r="K141" i="91"/>
  <c r="J141" i="91"/>
  <c r="I141" i="91"/>
  <c r="G141" i="91"/>
  <c r="F141" i="91"/>
  <c r="E141" i="91"/>
  <c r="AJ141" i="90"/>
  <c r="AI141" i="90"/>
  <c r="AH141" i="90"/>
  <c r="AG141" i="90"/>
  <c r="AF141" i="90"/>
  <c r="AD141" i="90"/>
  <c r="AC141" i="90"/>
  <c r="W141" i="90"/>
  <c r="V141" i="90"/>
  <c r="T141" i="90"/>
  <c r="S141" i="90"/>
  <c r="R141" i="90"/>
  <c r="Q141" i="90"/>
  <c r="O141" i="90"/>
  <c r="N141" i="90"/>
  <c r="M141" i="90"/>
  <c r="L141" i="90"/>
  <c r="K141" i="90"/>
  <c r="J141" i="90"/>
  <c r="I141" i="90"/>
  <c r="H141" i="90"/>
  <c r="G141" i="90"/>
  <c r="F141" i="90"/>
  <c r="E141" i="90"/>
  <c r="AJ141" i="89"/>
  <c r="AI141" i="89"/>
  <c r="AH141" i="89"/>
  <c r="AG141" i="89"/>
  <c r="AF141" i="89"/>
  <c r="AD141" i="89"/>
  <c r="AC141" i="89"/>
  <c r="W141" i="89"/>
  <c r="V141" i="89"/>
  <c r="T141" i="89"/>
  <c r="S141" i="89"/>
  <c r="R141" i="89"/>
  <c r="Q141" i="89"/>
  <c r="P141" i="89"/>
  <c r="O141" i="89"/>
  <c r="N141" i="89"/>
  <c r="M141" i="89"/>
  <c r="L141" i="89"/>
  <c r="K141" i="89"/>
  <c r="J141" i="89"/>
  <c r="I141" i="89"/>
  <c r="H141" i="89"/>
  <c r="G141" i="89"/>
  <c r="F141" i="89"/>
  <c r="E141" i="89"/>
  <c r="AJ141" i="88"/>
  <c r="AI141" i="88"/>
  <c r="AH141" i="88"/>
  <c r="AG141" i="88"/>
  <c r="AF141" i="88"/>
  <c r="AD141" i="88"/>
  <c r="AC141" i="88"/>
  <c r="W141" i="88"/>
  <c r="V141" i="88"/>
  <c r="T141" i="88"/>
  <c r="S141" i="88"/>
  <c r="R141" i="88"/>
  <c r="Q141" i="88"/>
  <c r="P141" i="88"/>
  <c r="O141" i="88"/>
  <c r="N141" i="88"/>
  <c r="M141" i="88"/>
  <c r="L141" i="88"/>
  <c r="K141" i="88"/>
  <c r="J141" i="88"/>
  <c r="I141" i="88"/>
  <c r="H141" i="88"/>
  <c r="G141" i="88"/>
  <c r="F141" i="88"/>
  <c r="E141" i="88"/>
  <c r="AJ141" i="87"/>
  <c r="AI141" i="87"/>
  <c r="AH141" i="87"/>
  <c r="AG141" i="87"/>
  <c r="AF141" i="87"/>
  <c r="AD141" i="87"/>
  <c r="AC141" i="87"/>
  <c r="W141" i="87"/>
  <c r="V141" i="87"/>
  <c r="T141" i="87"/>
  <c r="S141" i="87"/>
  <c r="R141" i="87"/>
  <c r="Q141" i="87"/>
  <c r="P141" i="87"/>
  <c r="O141" i="87"/>
  <c r="N141" i="87"/>
  <c r="M141" i="87"/>
  <c r="L141" i="87"/>
  <c r="K141" i="87"/>
  <c r="J141" i="87"/>
  <c r="I141" i="87"/>
  <c r="H141" i="87"/>
  <c r="G141" i="87"/>
  <c r="F141" i="87"/>
  <c r="AJ141" i="86"/>
  <c r="AI141" i="86"/>
  <c r="AH141" i="86"/>
  <c r="AG141" i="86"/>
  <c r="AF141" i="86"/>
  <c r="AD141" i="86"/>
  <c r="AC141" i="86"/>
  <c r="W141" i="86"/>
  <c r="V141" i="86"/>
  <c r="T141" i="86"/>
  <c r="S141" i="86"/>
  <c r="R141" i="86"/>
  <c r="Q141" i="86"/>
  <c r="P141" i="86"/>
  <c r="O141" i="86"/>
  <c r="N141" i="86"/>
  <c r="M141" i="86"/>
  <c r="L141" i="86"/>
  <c r="K141" i="86"/>
  <c r="J141" i="86"/>
  <c r="I141" i="86"/>
  <c r="H141" i="86"/>
  <c r="G141" i="86"/>
  <c r="F141" i="86"/>
  <c r="E141" i="86"/>
  <c r="AJ141" i="85"/>
  <c r="AI141" i="85"/>
  <c r="AH141" i="85"/>
  <c r="AG141" i="85"/>
  <c r="AF141" i="85"/>
  <c r="AD141" i="85"/>
  <c r="AC141" i="85"/>
  <c r="W141" i="85"/>
  <c r="M141" i="85"/>
  <c r="L141" i="85"/>
  <c r="K141" i="85"/>
  <c r="J141" i="85"/>
  <c r="I141" i="85"/>
  <c r="H141" i="85"/>
  <c r="G141" i="85"/>
  <c r="F141" i="85"/>
  <c r="E141" i="85"/>
  <c r="AJ141" i="84"/>
  <c r="AI141" i="84"/>
  <c r="AH141" i="84"/>
  <c r="AG141" i="84"/>
  <c r="AF141" i="84"/>
  <c r="AD141" i="84"/>
  <c r="AC141" i="84"/>
  <c r="W141" i="84"/>
  <c r="V141" i="84"/>
  <c r="T141" i="84"/>
  <c r="S141" i="84"/>
  <c r="R141" i="84"/>
  <c r="Q141" i="84"/>
  <c r="P141" i="84"/>
  <c r="O141" i="84"/>
  <c r="N141" i="84"/>
  <c r="M141" i="84"/>
  <c r="L141" i="84"/>
  <c r="K141" i="84"/>
  <c r="J141" i="84"/>
  <c r="I141" i="84"/>
  <c r="H141" i="84"/>
  <c r="G141" i="84"/>
  <c r="F141" i="84"/>
  <c r="E141" i="84"/>
  <c r="AJ141" i="83"/>
  <c r="AI141" i="83"/>
  <c r="AH141" i="83"/>
  <c r="AG141" i="83"/>
  <c r="AF141" i="83"/>
  <c r="AD141" i="83"/>
  <c r="AC141" i="83"/>
  <c r="W141" i="83"/>
  <c r="V141" i="83"/>
  <c r="T141" i="83"/>
  <c r="S141" i="83"/>
  <c r="R141" i="83"/>
  <c r="P141" i="83"/>
  <c r="O141" i="83"/>
  <c r="N141" i="83"/>
  <c r="M141" i="83"/>
  <c r="L141" i="83"/>
  <c r="K141" i="83"/>
  <c r="J141" i="83"/>
  <c r="I141" i="83"/>
  <c r="H141" i="83"/>
  <c r="G141" i="83"/>
  <c r="F141" i="83"/>
  <c r="E141" i="83"/>
  <c r="AJ141" i="82"/>
  <c r="AI141" i="82"/>
  <c r="AH141" i="82"/>
  <c r="AG141" i="82"/>
  <c r="AF141" i="82"/>
  <c r="AD141" i="82"/>
  <c r="AC141" i="82"/>
  <c r="W141" i="82"/>
  <c r="V141" i="82"/>
  <c r="T141" i="82"/>
  <c r="S141" i="82"/>
  <c r="R141" i="82"/>
  <c r="Q141" i="82"/>
  <c r="P141" i="82"/>
  <c r="O141" i="82"/>
  <c r="N141" i="82"/>
  <c r="M141" i="82"/>
  <c r="L141" i="82"/>
  <c r="K141" i="82"/>
  <c r="J141" i="82"/>
  <c r="I141" i="82"/>
  <c r="G141" i="82"/>
  <c r="F141" i="82"/>
  <c r="E141" i="82"/>
  <c r="AJ141" i="81"/>
  <c r="AI141" i="81"/>
  <c r="AH141" i="81"/>
  <c r="AG141" i="81"/>
  <c r="AF141" i="81"/>
  <c r="AD141" i="81"/>
  <c r="AC141" i="81"/>
  <c r="W141" i="81"/>
  <c r="V141" i="81"/>
  <c r="T141" i="81"/>
  <c r="S141" i="81"/>
  <c r="R141" i="81"/>
  <c r="Q141" i="81"/>
  <c r="P141" i="81"/>
  <c r="O141" i="81"/>
  <c r="N141" i="81"/>
  <c r="M141" i="81"/>
  <c r="L141" i="81"/>
  <c r="K141" i="81"/>
  <c r="J141" i="81"/>
  <c r="I141" i="81"/>
  <c r="H141" i="81"/>
  <c r="G141" i="81"/>
  <c r="F141" i="81"/>
  <c r="E141" i="81"/>
  <c r="AJ141" i="80"/>
  <c r="AI141" i="80"/>
  <c r="AH141" i="80"/>
  <c r="AG141" i="80"/>
  <c r="AF141" i="80"/>
  <c r="AD141" i="80"/>
  <c r="AC141" i="80"/>
  <c r="W141" i="80"/>
  <c r="V141" i="80"/>
  <c r="T141" i="80"/>
  <c r="S141" i="80"/>
  <c r="R141" i="80"/>
  <c r="Q141" i="80"/>
  <c r="P141" i="80"/>
  <c r="O141" i="80"/>
  <c r="N141" i="80"/>
  <c r="M141" i="80"/>
  <c r="L141" i="80"/>
  <c r="K141" i="80"/>
  <c r="J141" i="80"/>
  <c r="I141" i="80"/>
  <c r="H141" i="80"/>
  <c r="G141" i="80"/>
  <c r="F141" i="80"/>
  <c r="E141" i="80"/>
  <c r="AJ141" i="79"/>
  <c r="AI141" i="79"/>
  <c r="AH141" i="79"/>
  <c r="AG141" i="79"/>
  <c r="AF141" i="79"/>
  <c r="AD141" i="79"/>
  <c r="AC141" i="79"/>
  <c r="W141" i="79"/>
  <c r="V141" i="79"/>
  <c r="T141" i="79"/>
  <c r="S141" i="79"/>
  <c r="R141" i="79"/>
  <c r="Q141" i="79"/>
  <c r="P141" i="79"/>
  <c r="O141" i="79"/>
  <c r="N141" i="79"/>
  <c r="M141" i="79"/>
  <c r="L141" i="79"/>
  <c r="K141" i="79"/>
  <c r="J141" i="79"/>
  <c r="I141" i="79"/>
  <c r="H141" i="79"/>
  <c r="G141" i="79"/>
  <c r="F141" i="79"/>
  <c r="E141" i="79"/>
  <c r="AJ141" i="78"/>
  <c r="AI141" i="78"/>
  <c r="AH141" i="78"/>
  <c r="AG141" i="78"/>
  <c r="AF141" i="78"/>
  <c r="AD141" i="78"/>
  <c r="AC141" i="78"/>
  <c r="W141" i="78"/>
  <c r="V141" i="78"/>
  <c r="T141" i="78"/>
  <c r="S141" i="78"/>
  <c r="R141" i="78"/>
  <c r="Q141" i="78"/>
  <c r="P141" i="78"/>
  <c r="O141" i="78"/>
  <c r="N141" i="78"/>
  <c r="M141" i="78"/>
  <c r="L141" i="78"/>
  <c r="K141" i="78"/>
  <c r="J141" i="78"/>
  <c r="I141" i="78"/>
  <c r="H141" i="78"/>
  <c r="G141" i="78"/>
  <c r="F141" i="78"/>
  <c r="E141" i="78"/>
  <c r="AJ141" i="76"/>
  <c r="AI141" i="76"/>
  <c r="AH141" i="76"/>
  <c r="AG141" i="76"/>
  <c r="AF141" i="76"/>
  <c r="AD141" i="76"/>
  <c r="AC141" i="76"/>
  <c r="W141" i="76"/>
  <c r="V141" i="76"/>
  <c r="T141" i="76"/>
  <c r="S141" i="76"/>
  <c r="R141" i="76"/>
  <c r="Q141" i="76"/>
  <c r="P141" i="76"/>
  <c r="O141" i="76"/>
  <c r="N141" i="76"/>
  <c r="M141" i="76"/>
  <c r="L141" i="76"/>
  <c r="K141" i="76"/>
  <c r="J141" i="76"/>
  <c r="I141" i="76"/>
  <c r="H141" i="76"/>
  <c r="G141" i="76"/>
  <c r="F141" i="76"/>
  <c r="E141" i="76"/>
  <c r="AJ141" i="75"/>
  <c r="AI141" i="75"/>
  <c r="AH141" i="75"/>
  <c r="AG141" i="75"/>
  <c r="AF141" i="75"/>
  <c r="AD141" i="75"/>
  <c r="AC141" i="75"/>
  <c r="W141" i="75"/>
  <c r="V141" i="75"/>
  <c r="T141" i="75"/>
  <c r="S141" i="75"/>
  <c r="R141" i="75"/>
  <c r="Q141" i="75"/>
  <c r="P141" i="75"/>
  <c r="O141" i="75"/>
  <c r="N141" i="75"/>
  <c r="M141" i="75"/>
  <c r="L141" i="75"/>
  <c r="K141" i="75"/>
  <c r="J141" i="75"/>
  <c r="I141" i="75"/>
  <c r="H141" i="75"/>
  <c r="G141" i="75"/>
  <c r="F141" i="75"/>
  <c r="E141" i="75"/>
  <c r="AJ141" i="74"/>
  <c r="AI141" i="74"/>
  <c r="AH141" i="74"/>
  <c r="AG141" i="74"/>
  <c r="AF141" i="74"/>
  <c r="AD141" i="74"/>
  <c r="AC141" i="74"/>
  <c r="W141" i="74"/>
  <c r="V141" i="74"/>
  <c r="T141" i="74"/>
  <c r="S141" i="74"/>
  <c r="R141" i="74"/>
  <c r="Q141" i="74"/>
  <c r="P141" i="74"/>
  <c r="O141" i="74"/>
  <c r="N141" i="74"/>
  <c r="M141" i="74"/>
  <c r="L141" i="74"/>
  <c r="K141" i="74"/>
  <c r="J141" i="74"/>
  <c r="I141" i="74"/>
  <c r="H141" i="74"/>
  <c r="G141" i="74"/>
  <c r="F141" i="74"/>
  <c r="E141" i="74"/>
  <c r="AJ141" i="73"/>
  <c r="AI141" i="73"/>
  <c r="AH141" i="73"/>
  <c r="AG141" i="73"/>
  <c r="AF141" i="73"/>
  <c r="AD141" i="73"/>
  <c r="AC141" i="73"/>
  <c r="W141" i="73"/>
  <c r="V141" i="73"/>
  <c r="T141" i="73"/>
  <c r="S141" i="73"/>
  <c r="R141" i="73"/>
  <c r="Q141" i="73"/>
  <c r="P141" i="73"/>
  <c r="O141" i="73"/>
  <c r="N141" i="73"/>
  <c r="M141" i="73"/>
  <c r="L141" i="73"/>
  <c r="K141" i="73"/>
  <c r="J141" i="73"/>
  <c r="I141" i="73"/>
  <c r="H141" i="73"/>
  <c r="G141" i="73"/>
  <c r="F141" i="73"/>
  <c r="E141" i="73"/>
  <c r="AJ141" i="72"/>
  <c r="AI141" i="72"/>
  <c r="AH141" i="72"/>
  <c r="AG141" i="72"/>
  <c r="AF141" i="72"/>
  <c r="AD141" i="72"/>
  <c r="AC141" i="72"/>
  <c r="W141" i="72"/>
  <c r="V141" i="72"/>
  <c r="T141" i="72"/>
  <c r="S141" i="72"/>
  <c r="R141" i="72"/>
  <c r="Q141" i="72"/>
  <c r="P141" i="72"/>
  <c r="O141" i="72"/>
  <c r="N141" i="72"/>
  <c r="M141" i="72"/>
  <c r="L141" i="72"/>
  <c r="K141" i="72"/>
  <c r="J141" i="72"/>
  <c r="I141" i="72"/>
  <c r="H141" i="72"/>
  <c r="G141" i="72"/>
  <c r="F141" i="72"/>
  <c r="E141" i="72"/>
  <c r="AJ141" i="57"/>
  <c r="AI141" i="57"/>
  <c r="AH141" i="57"/>
  <c r="AG141" i="57"/>
  <c r="AF141" i="57"/>
  <c r="AD141" i="57"/>
  <c r="AC141" i="57"/>
  <c r="W141" i="57"/>
  <c r="V141" i="57"/>
  <c r="T141" i="57"/>
  <c r="S141" i="57"/>
  <c r="R141" i="57"/>
  <c r="Q141" i="57"/>
  <c r="P141" i="57"/>
  <c r="O141" i="57"/>
  <c r="N141" i="57"/>
  <c r="M141" i="57"/>
  <c r="L141" i="57"/>
  <c r="K141" i="57"/>
  <c r="J141" i="57"/>
  <c r="I141" i="57"/>
  <c r="H141" i="57"/>
  <c r="G141" i="57"/>
  <c r="F141" i="57"/>
  <c r="E141" i="57"/>
  <c r="AJ141" i="114"/>
  <c r="AI141" i="114"/>
  <c r="AH141" i="114"/>
  <c r="AG141" i="114"/>
  <c r="AF141" i="114"/>
  <c r="AD141" i="114"/>
  <c r="AC141" i="114"/>
  <c r="W141" i="114"/>
  <c r="V141" i="114"/>
  <c r="T141" i="114"/>
  <c r="S141" i="114"/>
  <c r="R141" i="114"/>
  <c r="Q141" i="114"/>
  <c r="P141" i="114"/>
  <c r="O141" i="114"/>
  <c r="N141" i="114"/>
  <c r="M141" i="114"/>
  <c r="L141" i="114"/>
  <c r="K141" i="114"/>
  <c r="J141" i="114"/>
  <c r="I141" i="114"/>
  <c r="H141" i="114"/>
  <c r="G141" i="114"/>
  <c r="F141" i="114"/>
  <c r="E141" i="114"/>
  <c r="AJ141" i="164"/>
  <c r="AI141" i="164"/>
  <c r="AH141" i="164"/>
  <c r="AG141" i="164"/>
  <c r="AF141" i="164"/>
  <c r="AD141" i="164"/>
  <c r="AC141" i="164"/>
  <c r="AB141" i="164"/>
  <c r="W141" i="164"/>
  <c r="V141" i="164"/>
  <c r="T141" i="164"/>
  <c r="S141" i="164"/>
  <c r="R141" i="164"/>
  <c r="Q141" i="164"/>
  <c r="P141" i="164"/>
  <c r="O141" i="164"/>
  <c r="N141" i="164"/>
  <c r="M141" i="164"/>
  <c r="L141" i="164"/>
  <c r="K141" i="164"/>
  <c r="J141" i="164"/>
  <c r="I141" i="164"/>
  <c r="H141" i="164"/>
  <c r="G141" i="164"/>
  <c r="F141" i="164"/>
  <c r="E141" i="164"/>
  <c r="AJ141" i="167"/>
  <c r="AI141" i="167"/>
  <c r="AH141" i="167"/>
  <c r="AG141" i="167"/>
  <c r="AF141" i="167"/>
  <c r="AD141" i="167"/>
  <c r="AC141" i="167"/>
  <c r="AB141" i="167"/>
  <c r="W141" i="167"/>
  <c r="V141" i="167"/>
  <c r="T141" i="167"/>
  <c r="S141" i="167"/>
  <c r="R141" i="167"/>
  <c r="Q141" i="167"/>
  <c r="P141" i="167"/>
  <c r="O141" i="167"/>
  <c r="N141" i="167"/>
  <c r="M141" i="167"/>
  <c r="L141" i="167"/>
  <c r="K141" i="167"/>
  <c r="J141" i="167"/>
  <c r="I141" i="167"/>
  <c r="H141" i="167"/>
  <c r="G141" i="167"/>
  <c r="F141" i="167"/>
  <c r="E141" i="167"/>
  <c r="H144" i="57" l="1"/>
  <c r="AB141" i="114"/>
  <c r="AB141" i="57"/>
  <c r="AB141" i="72"/>
  <c r="AB141" i="73"/>
  <c r="AB141" i="74"/>
  <c r="AB141" i="75"/>
  <c r="AB141" i="76"/>
  <c r="AB141" i="78"/>
  <c r="AB141" i="79"/>
  <c r="AB141" i="80"/>
  <c r="AB141" i="81"/>
  <c r="AB141" i="82"/>
  <c r="AB141" i="83"/>
  <c r="AB141" i="84"/>
  <c r="AB141" i="85"/>
  <c r="AB141" i="86"/>
  <c r="AB141" i="87"/>
  <c r="AB141" i="88"/>
  <c r="AB141" i="89"/>
  <c r="AB141" i="90"/>
  <c r="AB141" i="91"/>
  <c r="AB141" i="92"/>
  <c r="AB141" i="93"/>
  <c r="AB141" i="94"/>
  <c r="H144" i="73" l="1"/>
  <c r="H144" i="167" l="1"/>
  <c r="H144" i="164"/>
  <c r="H144" i="114"/>
  <c r="H144" i="72"/>
  <c r="H141" i="82"/>
  <c r="H141" i="91" l="1"/>
  <c r="N141" i="91"/>
  <c r="H141" i="94"/>
  <c r="N141" i="94" l="1"/>
  <c r="A10" i="113" l="1"/>
  <c r="A10" i="112"/>
  <c r="A10" i="111"/>
  <c r="A10" i="110"/>
  <c r="A10" i="109"/>
  <c r="A10" i="108"/>
  <c r="B167" i="105"/>
  <c r="C166" i="105"/>
  <c r="C167" i="105"/>
  <c r="B166" i="105"/>
  <c r="A10" i="105"/>
  <c r="A10" i="71"/>
</calcChain>
</file>

<file path=xl/comments1.xml><?xml version="1.0" encoding="utf-8"?>
<comments xmlns="http://schemas.openxmlformats.org/spreadsheetml/2006/main">
  <authors>
    <author>Kristina Saarinen</author>
  </authors>
  <commentList>
    <comment ref="A141" authorId="0">
      <text>
        <r>
          <rPr>
            <b/>
            <sz val="11"/>
            <color indexed="81"/>
            <rFont val="Tahoma"/>
            <family val="2"/>
          </rPr>
          <t>Kristina Saarinen:</t>
        </r>
        <r>
          <rPr>
            <sz val="11"/>
            <color indexed="81"/>
            <rFont val="Tahoma"/>
            <family val="2"/>
          </rPr>
          <t xml:space="preserve">
</t>
        </r>
      </text>
    </comment>
  </commentList>
</comments>
</file>

<file path=xl/comments2.xml><?xml version="1.0" encoding="utf-8"?>
<comments xmlns="http://schemas.openxmlformats.org/spreadsheetml/2006/main">
  <authors>
    <author>Munther Joonas</author>
  </authors>
  <commentList>
    <comment ref="F47" authorId="0">
      <text>
        <r>
          <rPr>
            <b/>
            <sz val="9"/>
            <color indexed="81"/>
            <rFont val="Tahoma"/>
            <family val="2"/>
          </rPr>
          <t>Munther Joonas:</t>
        </r>
        <r>
          <rPr>
            <sz val="9"/>
            <color indexed="81"/>
            <rFont val="Tahoma"/>
            <family val="2"/>
          </rPr>
          <t xml:space="preserve">
Expert review</t>
        </r>
      </text>
    </comment>
  </commentList>
</comments>
</file>

<file path=xl/comments3.xml><?xml version="1.0" encoding="utf-8"?>
<comments xmlns="http://schemas.openxmlformats.org/spreadsheetml/2006/main">
  <authors>
    <author>Munther Joonas</author>
  </authors>
  <commentList>
    <comment ref="F47" authorId="0">
      <text>
        <r>
          <rPr>
            <b/>
            <sz val="9"/>
            <color indexed="81"/>
            <rFont val="Tahoma"/>
            <family val="2"/>
          </rPr>
          <t>Munther Joonas:</t>
        </r>
        <r>
          <rPr>
            <sz val="9"/>
            <color indexed="81"/>
            <rFont val="Tahoma"/>
            <family val="2"/>
          </rPr>
          <t xml:space="preserve">
Expert review</t>
        </r>
      </text>
    </comment>
  </commentList>
</comments>
</file>

<file path=xl/comments4.xml><?xml version="1.0" encoding="utf-8"?>
<comments xmlns="http://schemas.openxmlformats.org/spreadsheetml/2006/main">
  <authors>
    <author>Kristina Saarinen</author>
  </authors>
  <commentList>
    <comment ref="H14" authorId="0">
      <text>
        <r>
          <rPr>
            <b/>
            <sz val="11"/>
            <color indexed="81"/>
            <rFont val="Tahoma"/>
            <family val="2"/>
          </rPr>
          <t>Kristina Saarinen:</t>
        </r>
        <r>
          <rPr>
            <sz val="11"/>
            <color indexed="81"/>
            <rFont val="Tahoma"/>
            <family val="2"/>
          </rPr>
          <t xml:space="preserve">
Tommi tarkastanut on 3 vahti-laitoksen päästöt</t>
        </r>
      </text>
    </comment>
  </commentList>
</comments>
</file>

<file path=xl/sharedStrings.xml><?xml version="1.0" encoding="utf-8"?>
<sst xmlns="http://schemas.openxmlformats.org/spreadsheetml/2006/main" count="165747" uniqueCount="459">
  <si>
    <t>Description</t>
  </si>
  <si>
    <t>(as v1.0 for the initial submission)</t>
  </si>
  <si>
    <t>Introduction:</t>
  </si>
  <si>
    <t>Table</t>
  </si>
  <si>
    <t>Note</t>
  </si>
  <si>
    <t>Summary of tables included in this spreadsheet:</t>
  </si>
  <si>
    <t>Reporting Template</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</si>
  <si>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</si>
  <si>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</si>
  <si>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</si>
  <si>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</si>
  <si>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</si>
  <si>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</si>
  <si>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</si>
  <si>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</si>
  <si>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</si>
  <si>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</si>
  <si>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</si>
  <si>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</si>
  <si>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</si>
  <si>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</si>
  <si>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</si>
  <si>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</si>
  <si>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</si>
  <si>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</si>
  <si>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</si>
  <si>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</si>
  <si>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</si>
  <si>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</si>
  <si>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</si>
  <si>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</si>
  <si>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</si>
  <si>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</si>
  <si>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</si>
  <si>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</si>
  <si>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</si>
  <si>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</si>
  <si>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</si>
  <si>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</si>
  <si>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</si>
  <si>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</si>
  <si>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</si>
  <si>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</si>
  <si>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</si>
  <si>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</si>
  <si>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</si>
  <si>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</si>
  <si>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</si>
  <si>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</si>
  <si>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</si>
  <si>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</si>
  <si>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 xml:space="preserve"> </t>
  </si>
  <si>
    <t>ANNEX 1:  National sector emissions: Main pollutants, particulate matter, heavy metals and persistent organic pollutants</t>
  </si>
  <si>
    <t>NFR 2014-1</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</si>
  <si>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</si>
  <si>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</si>
  <si>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</si>
  <si>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</si>
  <si>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</si>
  <si>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</si>
  <si>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</si>
  <si>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</si>
  <si>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</si>
  <si>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</si>
  <si>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</si>
  <si>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</si>
  <si>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</si>
  <si>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</si>
  <si>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</si>
  <si>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</si>
  <si>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</si>
  <si>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</si>
  <si>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</si>
  <si>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</si>
  <si>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</si>
  <si>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</si>
  <si>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</si>
  <si>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</si>
  <si>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</si>
  <si>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</si>
  <si>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</si>
  <si>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</si>
  <si>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</si>
  <si>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</si>
  <si>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</si>
  <si>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</si>
  <si>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</si>
  <si>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</si>
  <si>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</si>
  <si>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</si>
  <si>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</si>
  <si>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</si>
  <si>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</si>
  <si>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</si>
  <si>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</si>
  <si>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</si>
  <si>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</si>
  <si>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</si>
  <si>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</si>
  <si>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</si>
  <si>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</si>
  <si>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</si>
  <si>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</si>
  <si>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</si>
  <si>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</si>
  <si>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</si>
  <si>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</si>
  <si>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</si>
  <si>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</si>
  <si>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</si>
  <si>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</si>
  <si>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</si>
  <si>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</si>
  <si>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</si>
  <si>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</si>
  <si>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</si>
  <si>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</si>
  <si>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</si>
  <si>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</si>
  <si>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</si>
  <si>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</si>
  <si>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</si>
  <si>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</si>
  <si>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</si>
  <si>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</si>
  <si>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</si>
  <si>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</si>
  <si>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</si>
  <si>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</si>
  <si>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</si>
  <si>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</si>
  <si>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</si>
  <si>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</si>
  <si>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</si>
  <si>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</si>
  <si>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</si>
  <si>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</si>
  <si>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</si>
  <si>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</si>
  <si>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</si>
  <si>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</si>
  <si>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</si>
  <si>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</si>
  <si>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</si>
  <si>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</si>
  <si>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</si>
  <si>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</si>
  <si>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</si>
  <si>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</si>
  <si>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</si>
  <si>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</si>
  <si>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</si>
  <si>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</si>
  <si>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</si>
  <si>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</si>
  <si>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</si>
  <si>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</si>
  <si>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</si>
  <si>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</si>
  <si>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</si>
  <si>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</si>
  <si>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</si>
  <si>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</si>
  <si>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</si>
  <si>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</si>
  <si>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</si>
  <si>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</si>
  <si>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</si>
  <si>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</si>
  <si>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</si>
  <si>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</si>
  <si>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</si>
  <si>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</si>
  <si>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</si>
  <si>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</si>
  <si>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</si>
  <si>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</si>
  <si>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</si>
  <si>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</si>
  <si>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</si>
  <si>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</si>
  <si>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</si>
  <si>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</si>
  <si>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</si>
  <si>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</si>
  <si>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</si>
  <si>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</si>
  <si>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</si>
  <si>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</si>
  <si>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</si>
  <si>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</si>
  <si>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</si>
  <si>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</si>
  <si>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</si>
  <si>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</si>
  <si>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</si>
  <si>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</si>
  <si>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</si>
  <si>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</si>
  <si>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</si>
  <si>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</si>
  <si>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</si>
  <si>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</si>
  <si>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</si>
  <si>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</si>
  <si>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</si>
  <si>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</si>
  <si>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</si>
  <si>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</si>
  <si>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</si>
  <si>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</si>
  <si>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</si>
  <si>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</si>
  <si>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</si>
  <si>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</si>
  <si>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</si>
  <si>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</si>
  <si>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</si>
  <si>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</si>
  <si>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</si>
  <si>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</si>
  <si>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</si>
  <si>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</si>
  <si>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</si>
  <si>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</si>
  <si>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</si>
  <si>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</si>
  <si>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</si>
  <si>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</si>
  <si>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</si>
  <si>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</si>
  <si>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</si>
  <si>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</si>
  <si>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</si>
  <si>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</si>
  <si>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</si>
  <si>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</si>
  <si>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</si>
  <si>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</si>
  <si>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</si>
  <si>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</si>
  <si>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</si>
  <si>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</si>
  <si>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</si>
  <si>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</si>
  <si>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</si>
  <si>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</si>
  <si>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</si>
  <si>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</si>
  <si>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</si>
  <si>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</si>
  <si>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</si>
  <si>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</si>
  <si>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</si>
  <si>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</si>
  <si>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</si>
  <si>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</si>
  <si>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</si>
  <si>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</si>
  <si>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</si>
  <si>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</si>
  <si>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</si>
  <si>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</si>
  <si>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</si>
  <si>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</si>
  <si>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Biological treatment of waste - Composting</t>
  </si>
  <si>
    <t>Biological treatment of waste - Anaerobic digestion at biogas facilities</t>
  </si>
  <si>
    <t>3Dd</t>
  </si>
  <si>
    <t>Venting and flaring (oil, gas, combined oil and gas)</t>
  </si>
  <si>
    <t>Type</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</si>
  <si>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</si>
  <si>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</si>
  <si>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</si>
  <si>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</si>
  <si>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</si>
  <si>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</si>
  <si>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</si>
  <si>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</si>
  <si>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</si>
  <si>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</si>
  <si>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</si>
  <si>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</si>
  <si>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</si>
  <si>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</si>
  <si>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</si>
  <si>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</si>
  <si>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</si>
  <si>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</si>
  <si>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</si>
  <si>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</si>
  <si>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</si>
  <si>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</si>
  <si>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</si>
  <si>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</si>
  <si>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</si>
  <si>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</si>
  <si>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</si>
  <si>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</si>
  <si>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</si>
  <si>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</si>
  <si>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</si>
  <si>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</si>
  <si>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</si>
  <si>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</si>
  <si>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</si>
  <si>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</si>
  <si>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</si>
  <si>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</si>
  <si>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</si>
  <si>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</si>
  <si>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</si>
  <si>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</si>
  <si>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</si>
  <si>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</si>
  <si>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</si>
  <si>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</si>
  <si>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</si>
  <si>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</si>
  <si>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</si>
  <si>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</si>
  <si>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</si>
  <si>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</si>
  <si>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</si>
  <si>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</si>
  <si>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</si>
  <si>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</si>
  <si>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</si>
  <si>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</si>
  <si>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</si>
  <si>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</si>
  <si>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</si>
  <si>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</si>
  <si>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</si>
  <si>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</si>
  <si>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</si>
  <si>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</si>
  <si>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</si>
  <si>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</si>
  <si>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</si>
  <si>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</si>
  <si>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</si>
  <si>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</si>
  <si>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</si>
  <si>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</si>
  <si>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</si>
  <si>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</si>
  <si>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</si>
  <si>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</si>
  <si>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</si>
  <si>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</si>
  <si>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</si>
  <si>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</si>
  <si>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</si>
  <si>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</si>
  <si>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</si>
  <si>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</si>
  <si>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</si>
  <si>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</si>
  <si>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</si>
  <si>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</si>
  <si>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</si>
  <si>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</si>
  <si>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</si>
  <si>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</si>
  <si>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</si>
  <si>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</si>
  <si>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</si>
  <si>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</si>
  <si>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</si>
  <si>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</si>
  <si>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</si>
  <si>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</si>
  <si>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</si>
  <si>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</si>
  <si>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</si>
  <si>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Annex I</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</si>
  <si>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</si>
  <si>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</si>
  <si>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</si>
  <si>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</si>
  <si>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</si>
  <si>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</si>
  <si>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</si>
  <si>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</si>
  <si>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</si>
  <si>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</si>
  <si>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</si>
  <si>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</si>
  <si>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</si>
  <si>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</si>
  <si>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</si>
  <si>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</si>
  <si>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</si>
  <si>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</si>
  <si>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</si>
  <si>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</si>
  <si>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</si>
  <si>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</si>
  <si>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</si>
  <si>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</si>
  <si>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</si>
  <si>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</si>
  <si>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</si>
  <si>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</si>
  <si>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</si>
  <si>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</si>
  <si>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</si>
  <si>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</si>
  <si>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</si>
  <si>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</si>
  <si>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</si>
  <si>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</si>
  <si>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</si>
  <si>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</si>
  <si>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</si>
  <si>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</si>
  <si>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</si>
  <si>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</si>
  <si>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</si>
  <si>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</si>
  <si>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</si>
  <si>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NE</t>
  </si>
  <si>
    <t>IE</t>
  </si>
  <si>
    <t>NO</t>
  </si>
  <si>
    <t>FI</t>
  </si>
  <si>
    <t xml:space="preserve">NO </t>
  </si>
  <si>
    <t>ENERGIA</t>
  </si>
  <si>
    <t>LIIKENNE</t>
  </si>
  <si>
    <t>TEOLLISUUS</t>
  </si>
  <si>
    <t>TUOTTEET</t>
  </si>
  <si>
    <t>MAATALOUS</t>
  </si>
  <si>
    <t>JÄTE</t>
  </si>
  <si>
    <t>5</t>
  </si>
  <si>
    <t xml:space="preserve"> kg/dm</t>
  </si>
  <si>
    <t>kg/dm</t>
  </si>
  <si>
    <t>(b) Only NH3 and NMVOC emissions from crops should be reported here.</t>
  </si>
  <si>
    <t>6</t>
  </si>
  <si>
    <t>Corrected from 15022017 submission, were correct in 2016 submission</t>
  </si>
  <si>
    <t>7</t>
  </si>
  <si>
    <t>1A2gvii</t>
  </si>
  <si>
    <t>2G</t>
  </si>
  <si>
    <t>2H3</t>
  </si>
  <si>
    <t/>
  </si>
  <si>
    <t>NFR 2014-2</t>
  </si>
  <si>
    <t>13.04.2018</t>
  </si>
  <si>
    <t>8</t>
  </si>
  <si>
    <t>Use of inorganic fertilizers (kt N/yr)</t>
  </si>
  <si>
    <t>9</t>
  </si>
  <si>
    <t>d</t>
  </si>
  <si>
    <t>Cubic tons of waste water (1000 m3)</t>
  </si>
  <si>
    <t>Kilotons of compost [kt]</t>
  </si>
  <si>
    <t>Industrial wastevater volumes (1000 m3)</t>
  </si>
  <si>
    <t>Peat of energy production (1000 m3)</t>
  </si>
  <si>
    <t>Iron ore imported (kt)</t>
  </si>
  <si>
    <t xml:space="preserve">NOx
 (as NO2)    </t>
  </si>
  <si>
    <t>SOx 
(as SO2)</t>
  </si>
  <si>
    <t>NH3</t>
  </si>
  <si>
    <t>PM2.5</t>
  </si>
  <si>
    <t>PM10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</si>
</sst>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dd/mm/yyyy;@"/>
    <numFmt numFmtId="165" formatCode="0.000"/>
    <numFmt numFmtId="166" formatCode="#,##0.0000"/>
    <numFmt numFmtId="167" formatCode="_-* #,##0.00_-;\-* #,##0.00_-;_-* &quot;-&quot;??_-;_-@_-"/>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2"/>
      <name val="Arial"/>
      <family val="2"/>
    </font>
    <font>
      <sz val="9"/>
      <name val="Arial"/>
      <family val="2"/>
    </font>
    <font>
      <b/>
      <sz val="14"/>
      <name val="Arial"/>
      <family val="2"/>
    </font>
    <font>
      <u/>
      <sz val="10"/>
      <color indexed="12"/>
      <name val="Arial"/>
      <family val="2"/>
    </font>
    <font>
      <i/>
      <sz val="10"/>
      <name val="Arial"/>
      <family val="2"/>
    </font>
    <font>
      <sz val="8"/>
      <name val="Arial"/>
      <family val="2"/>
    </font>
    <font>
      <b/>
      <sz val="12"/>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1"/>
      <color indexed="23"/>
      <name val="Calibri"/>
      <family val="2"/>
    </font>
    <font>
      <b/>
      <sz val="11"/>
      <color indexed="8"/>
      <name val="Calibri"/>
      <family val="2"/>
    </font>
    <font>
      <sz val="11"/>
      <color indexed="62"/>
      <name val="Calibri"/>
      <family val="2"/>
    </font>
    <font>
      <b/>
      <sz val="11"/>
      <color indexed="9"/>
      <name val="Calibri"/>
      <family val="2"/>
    </font>
    <font>
      <b/>
      <sz val="11"/>
      <color indexed="63"/>
      <name val="Calibri"/>
      <family val="2"/>
    </font>
    <font>
      <sz val="11"/>
      <color indexed="10"/>
      <name val="Calibri"/>
      <family val="2"/>
    </font>
    <font>
      <sz val="10"/>
      <name val="MS Sans Serif"/>
      <family val="2"/>
    </font>
    <font>
      <sz val="8"/>
      <name val="Helvetica"/>
      <family val="2"/>
    </font>
    <font>
      <sz val="10"/>
      <name val="Arial"/>
      <family val="2"/>
    </font>
    <font>
      <sz val="11"/>
      <color indexed="22"/>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22"/>
      <name val="Calibri"/>
      <family val="2"/>
    </font>
    <font>
      <sz val="10"/>
      <name val="Arial"/>
      <family val="2"/>
    </font>
    <font>
      <sz val="10"/>
      <color indexed="8"/>
      <name val="Arial"/>
      <family val="2"/>
    </font>
    <font>
      <b/>
      <sz val="10"/>
      <color indexed="8"/>
      <name val="Arial"/>
      <family val="2"/>
    </font>
    <font>
      <b/>
      <sz val="16"/>
      <color indexed="23"/>
      <name val="Arial"/>
      <family val="2"/>
    </font>
    <font>
      <sz val="10"/>
      <name val="Arial"/>
      <family val="2"/>
    </font>
    <font>
      <u/>
      <sz val="10"/>
      <color theme="10"/>
      <name val="Arial"/>
      <family val="2"/>
    </font>
    <font>
      <sz val="11"/>
      <color theme="1"/>
      <name val="Calibri"/>
      <family val="2"/>
      <scheme val="minor"/>
    </font>
    <font>
      <sz val="11"/>
      <color indexed="8"/>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b/>
      <sz val="10"/>
      <color rgb="FF008000"/>
      <name val="Arial"/>
      <family val="2"/>
    </font>
    <font>
      <b/>
      <sz val="10"/>
      <color theme="1"/>
      <name val="Arial"/>
      <family val="2"/>
    </font>
    <font>
      <i/>
      <sz val="9"/>
      <color theme="1"/>
      <name val="Arial"/>
      <family val="2"/>
    </font>
    <font>
      <sz val="11"/>
      <color indexed="81"/>
      <name val="Tahoma"/>
      <family val="2"/>
    </font>
    <font>
      <b/>
      <sz val="11"/>
      <color indexed="81"/>
      <name val="Tahoma"/>
      <family val="2"/>
    </font>
    <font>
      <b/>
      <sz val="16"/>
      <color theme="1"/>
      <name val="Arial"/>
      <family val="2"/>
    </font>
    <font>
      <i/>
      <sz val="10"/>
      <color theme="1"/>
      <name val="Arial"/>
      <family val="2"/>
    </font>
    <font>
      <b/>
      <sz val="11"/>
      <color theme="1"/>
      <name val="Arial"/>
      <family val="2"/>
    </font>
    <font>
      <sz val="10"/>
      <name val="Times New Roman"/>
      <family val="1"/>
    </font>
    <font>
      <u/>
      <sz val="11"/>
      <color theme="10"/>
      <name val="Calibri"/>
      <family val="2"/>
      <scheme val="minor"/>
    </font>
    <font>
      <sz val="10"/>
      <color rgb="FFFF0000"/>
      <name val="Arial"/>
      <family val="2"/>
    </font>
    <font>
      <b/>
      <sz val="10"/>
      <color theme="0"/>
      <name val="Arial"/>
      <family val="2"/>
    </font>
    <font>
      <sz val="10"/>
      <color theme="0"/>
      <name val="Arial"/>
      <family val="2"/>
    </font>
    <font>
      <sz val="9"/>
      <name val="Arial Narrow"/>
      <family val="2"/>
    </font>
    <font>
      <sz val="9"/>
      <color indexed="81"/>
      <name val="Tahoma"/>
      <family val="2"/>
    </font>
    <font>
      <b/>
      <sz val="9"/>
      <color indexed="81"/>
      <name val="Tahoma"/>
      <family val="2"/>
    </font>
  </fonts>
  <fills count="8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22"/>
        <bgColor indexed="31"/>
      </patternFill>
    </fill>
    <fill>
      <patternFill patternType="solid">
        <fgColor indexed="45"/>
      </patternFill>
    </fill>
    <fill>
      <patternFill patternType="solid">
        <fgColor indexed="45"/>
        <bgColor indexed="29"/>
      </patternFill>
    </fill>
    <fill>
      <patternFill patternType="solid">
        <fgColor indexed="47"/>
        <bgColor indexed="41"/>
      </patternFill>
    </fill>
    <fill>
      <patternFill patternType="solid">
        <fgColor indexed="42"/>
      </patternFill>
    </fill>
    <fill>
      <patternFill patternType="solid">
        <fgColor indexed="42"/>
        <bgColor indexed="27"/>
      </patternFill>
    </fill>
    <fill>
      <patternFill patternType="solid">
        <fgColor indexed="26"/>
        <bgColor indexed="43"/>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43"/>
        <bgColor indexed="26"/>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49"/>
        <bgColor indexed="40"/>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52"/>
      </patternFill>
    </fill>
    <fill>
      <patternFill patternType="solid">
        <fgColor indexed="52"/>
        <bgColor indexed="51"/>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4"/>
        <bgColor indexed="23"/>
      </patternFill>
    </fill>
    <fill>
      <patternFill patternType="solid">
        <fgColor indexed="53"/>
      </patternFill>
    </fill>
    <fill>
      <patternFill patternType="solid">
        <fgColor indexed="53"/>
        <bgColor indexed="52"/>
      </patternFill>
    </fill>
    <fill>
      <patternFill patternType="solid">
        <fgColor indexed="26"/>
      </patternFill>
    </fill>
    <fill>
      <patternFill patternType="solid">
        <fgColor indexed="26"/>
        <bgColor indexed="9"/>
      </patternFill>
    </fill>
    <fill>
      <patternFill patternType="solid">
        <fgColor indexed="23"/>
        <bgColor indexed="64"/>
      </patternFill>
    </fill>
    <fill>
      <patternFill patternType="solid">
        <fgColor indexed="22"/>
      </patternFill>
    </fill>
    <fill>
      <patternFill patternType="solid">
        <fgColor indexed="43"/>
      </patternFill>
    </fill>
    <fill>
      <patternFill patternType="solid">
        <fgColor indexed="55"/>
        <bgColor indexed="64"/>
      </patternFill>
    </fill>
    <fill>
      <patternFill patternType="darkTrellis"/>
    </fill>
    <fill>
      <patternFill patternType="solid">
        <fgColor indexed="31"/>
        <bgColor indexed="64"/>
      </patternFill>
    </fill>
    <fill>
      <patternFill patternType="lightUp">
        <fgColor indexed="22"/>
        <bgColor indexed="35"/>
      </patternFill>
    </fill>
    <fill>
      <patternFill patternType="solid">
        <fgColor indexed="35"/>
        <bgColor indexed="64"/>
      </patternFill>
    </fill>
    <fill>
      <patternFill patternType="solid">
        <fgColor indexed="55"/>
      </patternFill>
    </fill>
    <fill>
      <patternFill patternType="solid">
        <fgColor indexed="55"/>
        <bgColor indexed="23"/>
      </patternFill>
    </fill>
    <fill>
      <patternFill patternType="solid">
        <fgColor indexed="55"/>
        <bgColor indexed="24"/>
      </patternFill>
    </fill>
    <fill>
      <patternFill patternType="solid">
        <fgColor indexed="22"/>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
      <patternFill patternType="solid">
        <fgColor theme="2"/>
        <bgColor indexed="64"/>
      </patternFill>
    </fill>
    <fill>
      <patternFill patternType="solid">
        <fgColor theme="2" tint="-9.9978637043366805E-2"/>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8"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rgb="FF000000"/>
      </bottom>
      <diagonal/>
    </border>
    <border>
      <left style="thin">
        <color auto="1"/>
      </left>
      <right style="thin">
        <color auto="1"/>
      </right>
      <top style="thin">
        <color auto="1"/>
      </top>
      <bottom style="thin">
        <color auto="1"/>
      </bottom>
      <diagonal/>
    </border>
  </borders>
  <cellStyleXfs count="782">
    <xf numFmtId="0" fontId="0" fillId="0" borderId="0"/>
    <xf numFmtId="0" fontId="32" fillId="3" borderId="0" applyNumberFormat="0" applyBorder="0" applyAlignment="0" applyProtection="0"/>
    <xf numFmtId="0" fontId="32" fillId="3" borderId="0" applyNumberFormat="0" applyBorder="0" applyAlignment="0" applyProtection="0"/>
    <xf numFmtId="0" fontId="32" fillId="2" borderId="0" applyNumberFormat="0" applyBorder="0" applyAlignment="0" applyProtection="0"/>
    <xf numFmtId="0" fontId="32" fillId="4"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5" borderId="0" applyNumberFormat="0" applyBorder="0" applyAlignment="0" applyProtection="0"/>
    <xf numFmtId="0" fontId="32" fillId="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1" borderId="0" applyNumberFormat="0" applyBorder="0" applyAlignment="0" applyProtection="0"/>
    <xf numFmtId="0" fontId="32" fillId="4"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3"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32" fillId="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4" fillId="0" borderId="0" applyNumberFormat="0" applyFont="0" applyFill="0" applyBorder="0" applyProtection="0">
      <alignment horizontal="left" vertical="center" indent="2"/>
    </xf>
    <xf numFmtId="49" fontId="23" fillId="0" borderId="1" applyNumberFormat="0" applyFont="0" applyFill="0" applyBorder="0" applyProtection="0">
      <alignment horizontal="left" vertical="center" indent="2"/>
    </xf>
    <xf numFmtId="0" fontId="4" fillId="0" borderId="0" applyNumberFormat="0" applyFont="0" applyFill="0" applyBorder="0" applyProtection="0">
      <alignment horizontal="left" vertical="center" indent="2"/>
    </xf>
    <xf numFmtId="0" fontId="32" fillId="19" borderId="0" applyNumberFormat="0" applyBorder="0" applyAlignment="0" applyProtection="0"/>
    <xf numFmtId="0" fontId="32" fillId="19" borderId="0" applyNumberFormat="0" applyBorder="0" applyAlignment="0" applyProtection="0"/>
    <xf numFmtId="0" fontId="32" fillId="18" borderId="0" applyNumberFormat="0" applyBorder="0" applyAlignment="0" applyProtection="0"/>
    <xf numFmtId="0" fontId="32" fillId="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2"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1" borderId="0" applyNumberFormat="0" applyBorder="0" applyAlignment="0" applyProtection="0"/>
    <xf numFmtId="0" fontId="32" fillId="4"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9"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5" borderId="0" applyNumberFormat="0" applyBorder="0" applyAlignment="0" applyProtection="0"/>
    <xf numFmtId="0" fontId="32" fillId="7"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4" fillId="0" borderId="0" applyNumberFormat="0" applyFont="0" applyFill="0" applyBorder="0" applyProtection="0">
      <alignment horizontal="left" vertical="center" indent="5"/>
    </xf>
    <xf numFmtId="0" fontId="4" fillId="0" borderId="0" applyNumberFormat="0" applyFont="0" applyFill="0" applyBorder="0" applyProtection="0">
      <alignment horizontal="left" vertical="center" indent="5"/>
    </xf>
    <xf numFmtId="49" fontId="23" fillId="0" borderId="2" applyNumberFormat="0" applyFont="0" applyFill="0" applyBorder="0" applyProtection="0">
      <alignment horizontal="left" vertical="center" indent="5"/>
    </xf>
    <xf numFmtId="0" fontId="4" fillId="0" borderId="0" applyNumberFormat="0" applyFont="0" applyFill="0" applyBorder="0" applyProtection="0">
      <alignment horizontal="left" vertical="center" indent="5"/>
    </xf>
    <xf numFmtId="0" fontId="33" fillId="28"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52" fillId="29"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0" borderId="0" applyNumberFormat="0" applyBorder="0" applyAlignment="0" applyProtection="0"/>
    <xf numFmtId="0" fontId="52"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2" borderId="0" applyNumberFormat="0" applyBorder="0" applyAlignment="0" applyProtection="0"/>
    <xf numFmtId="0" fontId="52" fillId="24"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0" borderId="0" applyNumberFormat="0" applyBorder="0" applyAlignment="0" applyProtection="0"/>
    <xf numFmtId="0" fontId="52" fillId="4"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52"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52" fillId="7"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5" fillId="35" borderId="0" applyBorder="0" applyAlignment="0"/>
    <xf numFmtId="4" fontId="25" fillId="35" borderId="0" applyBorder="0" applyAlignment="0"/>
    <xf numFmtId="0" fontId="23" fillId="35" borderId="0" applyBorder="0">
      <alignment horizontal="right" vertical="center"/>
    </xf>
    <xf numFmtId="4" fontId="23" fillId="35" borderId="0" applyBorder="0">
      <alignment horizontal="right" vertical="center"/>
    </xf>
    <xf numFmtId="0" fontId="23" fillId="35" borderId="1">
      <alignment horizontal="right" vertical="center"/>
    </xf>
    <xf numFmtId="0" fontId="23" fillId="36" borderId="0" applyBorder="0">
      <alignment horizontal="right" vertical="center"/>
    </xf>
    <xf numFmtId="4" fontId="23" fillId="36" borderId="0" applyBorder="0">
      <alignment horizontal="right" vertical="center"/>
    </xf>
    <xf numFmtId="0" fontId="23" fillId="36" borderId="0" applyBorder="0">
      <alignment horizontal="right" vertical="center"/>
    </xf>
    <xf numFmtId="4" fontId="23" fillId="36" borderId="0" applyBorder="0">
      <alignment horizontal="right" vertical="center"/>
    </xf>
    <xf numFmtId="0" fontId="26" fillId="36" borderId="1">
      <alignment horizontal="right" vertical="center"/>
    </xf>
    <xf numFmtId="4" fontId="26" fillId="36" borderId="1">
      <alignment horizontal="right" vertical="center"/>
    </xf>
    <xf numFmtId="0" fontId="26" fillId="36" borderId="3">
      <alignment horizontal="right" vertical="center"/>
    </xf>
    <xf numFmtId="0" fontId="28" fillId="36" borderId="1">
      <alignment horizontal="right" vertical="center"/>
    </xf>
    <xf numFmtId="4" fontId="28" fillId="36" borderId="1">
      <alignment horizontal="right" vertical="center"/>
    </xf>
    <xf numFmtId="0" fontId="26" fillId="37" borderId="1">
      <alignment horizontal="right" vertical="center"/>
    </xf>
    <xf numFmtId="4" fontId="26" fillId="37" borderId="1">
      <alignment horizontal="right" vertical="center"/>
    </xf>
    <xf numFmtId="0" fontId="26" fillId="37" borderId="3">
      <alignment horizontal="right" vertical="center"/>
    </xf>
    <xf numFmtId="0" fontId="26" fillId="37" borderId="1">
      <alignment horizontal="right" vertical="center"/>
    </xf>
    <xf numFmtId="4" fontId="26" fillId="37" borderId="1">
      <alignment horizontal="right" vertical="center"/>
    </xf>
    <xf numFmtId="0" fontId="26" fillId="37" borderId="4">
      <alignment horizontal="right" vertical="center"/>
    </xf>
    <xf numFmtId="0" fontId="26" fillId="37" borderId="2">
      <alignment horizontal="right" vertical="center"/>
    </xf>
    <xf numFmtId="4" fontId="26" fillId="37" borderId="2">
      <alignment horizontal="right" vertical="center"/>
    </xf>
    <xf numFmtId="0" fontId="26" fillId="37" borderId="5">
      <alignment horizontal="right" vertical="center"/>
    </xf>
    <xf numFmtId="4" fontId="26" fillId="37" borderId="5">
      <alignment horizontal="right" vertical="center"/>
    </xf>
    <xf numFmtId="0" fontId="33" fillId="39" borderId="0" applyNumberFormat="0" applyBorder="0" applyAlignment="0" applyProtection="0"/>
    <xf numFmtId="0" fontId="33" fillId="39" borderId="0" applyNumberFormat="0" applyBorder="0" applyAlignment="0" applyProtection="0"/>
    <xf numFmtId="0" fontId="33" fillId="38" borderId="0" applyNumberFormat="0" applyBorder="0" applyAlignment="0" applyProtection="0"/>
    <xf numFmtId="0" fontId="52" fillId="2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0" borderId="0" applyNumberFormat="0" applyBorder="0" applyAlignment="0" applyProtection="0"/>
    <xf numFmtId="0" fontId="52"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2" borderId="0" applyNumberFormat="0" applyBorder="0" applyAlignment="0" applyProtection="0"/>
    <xf numFmtId="0" fontId="52"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0" borderId="0" applyNumberFormat="0" applyBorder="0" applyAlignment="0" applyProtection="0"/>
    <xf numFmtId="0" fontId="52" fillId="44"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52"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5" borderId="0" applyNumberFormat="0" applyBorder="0" applyAlignment="0" applyProtection="0"/>
    <xf numFmtId="0" fontId="52"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 fontId="25" fillId="0" borderId="6" applyFill="0" applyBorder="0" applyProtection="0">
      <alignment horizontal="right" vertical="center"/>
    </xf>
    <xf numFmtId="0" fontId="26" fillId="0" borderId="0" applyNumberFormat="0">
      <alignment horizontal="right"/>
    </xf>
    <xf numFmtId="0" fontId="23" fillId="37" borderId="7">
      <alignment horizontal="left" vertical="center" wrapText="1" indent="2"/>
    </xf>
    <xf numFmtId="0" fontId="23" fillId="0" borderId="7">
      <alignment horizontal="left" vertical="center" wrapText="1" indent="2"/>
    </xf>
    <xf numFmtId="0" fontId="23" fillId="36" borderId="2">
      <alignment horizontal="left" vertical="center"/>
    </xf>
    <xf numFmtId="0" fontId="26" fillId="0" borderId="8">
      <alignment horizontal="left" vertical="top" wrapText="1"/>
    </xf>
    <xf numFmtId="0" fontId="4" fillId="0" borderId="9"/>
    <xf numFmtId="167"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xf numFmtId="0" fontId="4" fillId="48" borderId="10" applyNumberFormat="0" applyAlignment="0" applyProtection="0"/>
    <xf numFmtId="0" fontId="4" fillId="48" borderId="10" applyNumberFormat="0" applyAlignment="0" applyProtection="0"/>
    <xf numFmtId="0" fontId="4" fillId="47" borderId="10" applyNumberFormat="0" applyFont="0" applyAlignment="0" applyProtection="0"/>
    <xf numFmtId="0" fontId="4" fillId="10" borderId="10" applyNumberFormat="0" applyAlignment="0" applyProtection="0"/>
    <xf numFmtId="0" fontId="4" fillId="48" borderId="10" applyNumberFormat="0" applyAlignment="0" applyProtection="0"/>
    <xf numFmtId="0" fontId="4" fillId="48" borderId="10" applyNumberFormat="0" applyAlignment="0" applyProtection="0"/>
    <xf numFmtId="0" fontId="4" fillId="48" borderId="10" applyNumberFormat="0" applyAlignment="0" applyProtection="0"/>
    <xf numFmtId="0" fontId="4" fillId="48" borderId="10" applyNumberFormat="0" applyAlignment="0" applyProtection="0"/>
    <xf numFmtId="0" fontId="34" fillId="6"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5" fillId="9"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23" fillId="0" borderId="0" applyBorder="0">
      <alignment horizontal="right" vertical="center"/>
    </xf>
    <xf numFmtId="4" fontId="23" fillId="0" borderId="0" applyBorder="0">
      <alignment horizontal="right" vertical="center"/>
    </xf>
    <xf numFmtId="0" fontId="23" fillId="0" borderId="1">
      <alignment horizontal="right" vertical="center"/>
    </xf>
    <xf numFmtId="4" fontId="23" fillId="0" borderId="1">
      <alignment horizontal="right" vertical="center"/>
    </xf>
    <xf numFmtId="0" fontId="23" fillId="0" borderId="3">
      <alignment horizontal="right" vertical="center"/>
    </xf>
    <xf numFmtId="1" fontId="29" fillId="36" borderId="0" applyBorder="0">
      <alignment horizontal="right" vertical="center"/>
    </xf>
    <xf numFmtId="0" fontId="4" fillId="49" borderId="1"/>
    <xf numFmtId="0" fontId="36" fillId="4" borderId="11" applyNumberFormat="0" applyAlignment="0" applyProtection="0"/>
    <xf numFmtId="0" fontId="36" fillId="50" borderId="11" applyNumberFormat="0" applyAlignment="0" applyProtection="0"/>
    <xf numFmtId="0" fontId="36" fillId="4" borderId="11" applyNumberFormat="0" applyAlignment="0" applyProtection="0"/>
    <xf numFmtId="0" fontId="36" fillId="4" borderId="11" applyNumberFormat="0" applyAlignment="0" applyProtection="0"/>
    <xf numFmtId="0" fontId="36" fillId="4" borderId="11" applyNumberFormat="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24" borderId="0" applyNumberFormat="0" applyBorder="0" applyAlignment="0" applyProtection="0"/>
    <xf numFmtId="0" fontId="38" fillId="5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9"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4" fontId="4" fillId="0" borderId="0"/>
    <xf numFmtId="0" fontId="64" fillId="0" borderId="0"/>
    <xf numFmtId="0" fontId="4" fillId="0" borderId="0"/>
    <xf numFmtId="0" fontId="4" fillId="0" borderId="0"/>
    <xf numFmtId="0" fontId="64" fillId="0" borderId="0"/>
    <xf numFmtId="0" fontId="4" fillId="0" borderId="0"/>
    <xf numFmtId="0" fontId="62" fillId="0" borderId="0"/>
    <xf numFmtId="0" fontId="4" fillId="0" borderId="0"/>
    <xf numFmtId="0" fontId="65" fillId="0" borderId="0"/>
    <xf numFmtId="0" fontId="4" fillId="0" borderId="0"/>
    <xf numFmtId="4" fontId="4" fillId="0" borderId="0"/>
    <xf numFmtId="0" fontId="64" fillId="0" borderId="0"/>
    <xf numFmtId="0" fontId="64" fillId="0" borderId="0"/>
    <xf numFmtId="4"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51" fillId="0" borderId="0"/>
    <xf numFmtId="0" fontId="4" fillId="0" borderId="0"/>
    <xf numFmtId="0" fontId="58"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51" fillId="0" borderId="0"/>
    <xf numFmtId="0" fontId="4" fillId="0" borderId="0"/>
    <xf numFmtId="0" fontId="58"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4" fontId="23" fillId="0" borderId="0" applyFill="0" applyBorder="0" applyProtection="0">
      <alignment horizontal="right" vertical="center"/>
    </xf>
    <xf numFmtId="4" fontId="23" fillId="0" borderId="1" applyFill="0" applyBorder="0" applyProtection="0">
      <alignment horizontal="right" vertical="center"/>
    </xf>
    <xf numFmtId="0" fontId="25" fillId="0" borderId="0" applyNumberFormat="0" applyFill="0" applyBorder="0" applyProtection="0">
      <alignment horizontal="left" vertical="center"/>
    </xf>
    <xf numFmtId="49" fontId="25" fillId="0" borderId="1" applyNumberFormat="0" applyFill="0" applyBorder="0" applyProtection="0">
      <alignment horizontal="left" vertical="center"/>
    </xf>
    <xf numFmtId="49" fontId="25" fillId="0" borderId="1" applyNumberFormat="0" applyFill="0" applyBorder="0" applyProtection="0">
      <alignment horizontal="left" vertical="center"/>
    </xf>
    <xf numFmtId="0" fontId="25" fillId="0" borderId="0" applyNumberFormat="0" applyFill="0" applyBorder="0" applyProtection="0">
      <alignment horizontal="left" vertical="center"/>
    </xf>
    <xf numFmtId="49" fontId="25" fillId="0" borderId="1" applyNumberFormat="0" applyFill="0" applyBorder="0" applyProtection="0">
      <alignment horizontal="left" vertical="center"/>
    </xf>
    <xf numFmtId="0" fontId="23" fillId="0" borderId="1" applyNumberFormat="0" applyFill="0" applyAlignment="0" applyProtection="0"/>
    <xf numFmtId="0" fontId="4" fillId="52" borderId="0" applyNumberFormat="0" applyFont="0" applyBorder="0" applyAlignment="0" applyProtection="0"/>
    <xf numFmtId="0" fontId="4" fillId="52" borderId="0" applyNumberFormat="0" applyFont="0" applyBorder="0" applyAlignment="0" applyProtection="0"/>
    <xf numFmtId="4" fontId="4" fillId="52" borderId="0" applyNumberFormat="0" applyFont="0" applyBorder="0" applyAlignment="0" applyProtection="0"/>
    <xf numFmtId="4" fontId="4" fillId="52" borderId="0" applyNumberFormat="0" applyFont="0" applyBorder="0" applyAlignment="0" applyProtection="0"/>
    <xf numFmtId="0" fontId="50" fillId="52" borderId="0" applyNumberFormat="0" applyFont="0" applyBorder="0" applyAlignment="0" applyProtection="0"/>
    <xf numFmtId="0" fontId="4" fillId="52" borderId="0" applyNumberFormat="0" applyFont="0" applyBorder="0" applyAlignment="0" applyProtection="0"/>
    <xf numFmtId="4" fontId="4" fillId="0" borderId="0"/>
    <xf numFmtId="0" fontId="40" fillId="0" borderId="13" applyNumberFormat="0" applyFill="0" applyAlignment="0" applyProtection="0"/>
    <xf numFmtId="0" fontId="40" fillId="0" borderId="13" applyNumberFormat="0" applyFill="0" applyAlignment="0" applyProtection="0"/>
    <xf numFmtId="0" fontId="54" fillId="0" borderId="14"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0" fillId="0" borderId="13"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55"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56" fillId="0" borderId="17"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66" fontId="23" fillId="53" borderId="1" applyNumberFormat="0" applyFont="0" applyBorder="0" applyAlignment="0" applyProtection="0">
      <alignment horizontal="right" vertical="center"/>
    </xf>
    <xf numFmtId="9" fontId="4" fillId="0" borderId="0" applyFont="0" applyFill="0" applyBorder="0" applyAlignment="0" applyProtection="0"/>
    <xf numFmtId="43" fontId="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4" fillId="54" borderId="18" applyNumberFormat="0" applyProtection="0">
      <alignment horizontal="left" vertical="center" indent="1"/>
    </xf>
    <xf numFmtId="4" fontId="60" fillId="55" borderId="18" applyNumberFormat="0" applyProtection="0">
      <alignment horizontal="left" vertical="center" indent="1"/>
    </xf>
    <xf numFmtId="4" fontId="59" fillId="56" borderId="19" applyNumberFormat="0" applyProtection="0">
      <alignment horizontal="left" vertical="center" indent="1"/>
    </xf>
    <xf numFmtId="0" fontId="4" fillId="54" borderId="18" applyNumberFormat="0" applyProtection="0">
      <alignment horizontal="left" vertical="center" indent="1"/>
    </xf>
    <xf numFmtId="4" fontId="59" fillId="56" borderId="18" applyNumberFormat="0" applyProtection="0">
      <alignment horizontal="left" vertical="center" indent="1"/>
    </xf>
    <xf numFmtId="4" fontId="59" fillId="49" borderId="18" applyNumberFormat="0" applyProtection="0">
      <alignment horizontal="left" vertical="center" indent="1"/>
    </xf>
    <xf numFmtId="4" fontId="59" fillId="56" borderId="18" applyNumberFormat="0" applyProtection="0">
      <alignment horizontal="right" vertical="center"/>
    </xf>
    <xf numFmtId="0" fontId="4" fillId="54" borderId="18" applyNumberFormat="0" applyProtection="0">
      <alignment horizontal="left" vertical="center" indent="1"/>
    </xf>
    <xf numFmtId="0" fontId="4" fillId="54" borderId="18" applyNumberFormat="0" applyProtection="0">
      <alignment horizontal="left" vertical="center" indent="1"/>
    </xf>
    <xf numFmtId="0" fontId="61"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3" fillId="52" borderId="1"/>
    <xf numFmtId="4" fontId="23" fillId="52" borderId="1"/>
    <xf numFmtId="0" fontId="23" fillId="52" borderId="3"/>
    <xf numFmtId="0" fontId="4" fillId="0" borderId="0"/>
    <xf numFmtId="0" fontId="4" fillId="0" borderId="0"/>
    <xf numFmtId="0" fontId="4" fillId="0" borderId="0"/>
    <xf numFmtId="0" fontId="4" fillId="0" borderId="0"/>
    <xf numFmtId="0" fontId="64" fillId="0" borderId="0"/>
    <xf numFmtId="0" fontId="44" fillId="0" borderId="20" applyNumberFormat="0" applyFill="0" applyAlignment="0" applyProtection="0"/>
    <xf numFmtId="0" fontId="44" fillId="0" borderId="20" applyNumberFormat="0" applyFill="0" applyAlignment="0" applyProtection="0"/>
    <xf numFmtId="0" fontId="44" fillId="0" borderId="21"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5" fillId="17" borderId="11" applyNumberFormat="0" applyAlignment="0" applyProtection="0"/>
    <xf numFmtId="0" fontId="45" fillId="17" borderId="11" applyNumberFormat="0" applyAlignment="0" applyProtection="0"/>
    <xf numFmtId="0" fontId="45" fillId="16" borderId="11" applyNumberFormat="0" applyAlignment="0" applyProtection="0"/>
    <xf numFmtId="0" fontId="45" fillId="7" borderId="11" applyNumberFormat="0" applyAlignment="0" applyProtection="0"/>
    <xf numFmtId="0" fontId="45" fillId="17" borderId="11" applyNumberFormat="0" applyAlignment="0" applyProtection="0"/>
    <xf numFmtId="0" fontId="45" fillId="17" borderId="11" applyNumberFormat="0" applyAlignment="0" applyProtection="0"/>
    <xf numFmtId="0" fontId="45" fillId="17" borderId="11" applyNumberFormat="0" applyAlignment="0" applyProtection="0"/>
    <xf numFmtId="0" fontId="46" fillId="58" borderId="22" applyNumberFormat="0" applyAlignment="0" applyProtection="0"/>
    <xf numFmtId="0" fontId="46" fillId="58" borderId="22" applyNumberFormat="0" applyAlignment="0" applyProtection="0"/>
    <xf numFmtId="0" fontId="46" fillId="57" borderId="22" applyNumberFormat="0" applyAlignment="0" applyProtection="0"/>
    <xf numFmtId="0" fontId="57" fillId="59" borderId="22" applyNumberFormat="0" applyAlignment="0" applyProtection="0"/>
    <xf numFmtId="0" fontId="46" fillId="58" borderId="22" applyNumberFormat="0" applyAlignment="0" applyProtection="0"/>
    <xf numFmtId="0" fontId="46" fillId="58" borderId="22" applyNumberFormat="0" applyAlignment="0" applyProtection="0"/>
    <xf numFmtId="0" fontId="46" fillId="58" borderId="22" applyNumberFormat="0" applyAlignment="0" applyProtection="0"/>
    <xf numFmtId="0" fontId="47" fillId="4" borderId="18" applyNumberFormat="0" applyAlignment="0" applyProtection="0"/>
    <xf numFmtId="0" fontId="47" fillId="50" borderId="18" applyNumberFormat="0" applyAlignment="0" applyProtection="0"/>
    <xf numFmtId="0" fontId="47" fillId="4" borderId="18" applyNumberFormat="0" applyAlignment="0" applyProtection="0"/>
    <xf numFmtId="0" fontId="47" fillId="4" borderId="18" applyNumberFormat="0" applyAlignment="0" applyProtection="0"/>
    <xf numFmtId="0" fontId="47" fillId="4" borderId="18" applyNumberFormat="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0" fillId="0" borderId="0" applyNumberFormat="0" applyFill="0" applyBorder="0" applyAlignment="0" applyProtection="0"/>
    <xf numFmtId="0" fontId="23" fillId="0" borderId="0"/>
    <xf numFmtId="0" fontId="23" fillId="0" borderId="0"/>
    <xf numFmtId="0" fontId="3" fillId="0" borderId="0"/>
    <xf numFmtId="0" fontId="2" fillId="0" borderId="0"/>
    <xf numFmtId="0" fontId="32" fillId="0" borderId="0"/>
    <xf numFmtId="0" fontId="79" fillId="0" borderId="0"/>
    <xf numFmtId="0" fontId="80" fillId="0" borderId="0" applyNumberFormat="0" applyFill="0" applyBorder="0" applyAlignment="0" applyProtection="0"/>
    <xf numFmtId="0" fontId="2" fillId="0" borderId="0"/>
    <xf numFmtId="0" fontId="26" fillId="36" borderId="43">
      <alignment horizontal="right" vertical="center"/>
    </xf>
    <xf numFmtId="0" fontId="28" fillId="36" borderId="43">
      <alignment horizontal="right" vertical="center"/>
    </xf>
    <xf numFmtId="0" fontId="26" fillId="37" borderId="43">
      <alignment horizontal="right" vertical="center"/>
    </xf>
    <xf numFmtId="0" fontId="26" fillId="37" borderId="43">
      <alignment horizontal="right" vertical="center"/>
    </xf>
    <xf numFmtId="0" fontId="23" fillId="0" borderId="43">
      <alignment horizontal="right" vertical="center"/>
    </xf>
    <xf numFmtId="0" fontId="23" fillId="0" borderId="43" applyNumberFormat="0" applyFill="0" applyAlignment="0" applyProtection="0"/>
    <xf numFmtId="0" fontId="23" fillId="52" borderId="43"/>
    <xf numFmtId="0" fontId="1" fillId="0" borderId="0"/>
  </cellStyleXfs>
  <cellXfs count="445">
    <xf numFmtId="0" fontId="0" fillId="0" borderId="0" xfId="0"/>
    <xf numFmtId="0" fontId="6" fillId="0" borderId="0" xfId="0" applyFont="1"/>
    <xf numFmtId="0" fontId="8" fillId="0" borderId="0" xfId="0" applyFont="1"/>
    <xf numFmtId="0" fontId="12" fillId="0" borderId="0" xfId="0" applyFont="1"/>
    <xf numFmtId="0" fontId="6" fillId="0" borderId="1" xfId="0" applyFont="1" applyBorder="1" applyAlignment="1">
      <alignment vertical="center"/>
    </xf>
    <xf numFmtId="0" fontId="6" fillId="0" borderId="1" xfId="0" applyFont="1" applyBorder="1" applyAlignment="1">
      <alignment vertical="center" wrapText="1"/>
    </xf>
    <xf numFmtId="164" fontId="0" fillId="0" borderId="0" xfId="0" applyNumberFormat="1" applyAlignment="1">
      <alignment horizontal="center"/>
    </xf>
    <xf numFmtId="0" fontId="0" fillId="0" borderId="0" xfId="0" applyAlignment="1">
      <alignment horizontal="center"/>
    </xf>
    <xf numFmtId="0" fontId="6" fillId="0" borderId="0" xfId="0" applyFont="1" applyAlignment="1">
      <alignment wrapText="1"/>
    </xf>
    <xf numFmtId="0" fontId="12" fillId="60" borderId="1" xfId="0" applyFont="1" applyFill="1" applyBorder="1"/>
    <xf numFmtId="0" fontId="4" fillId="0" borderId="0" xfId="731" applyFont="1" applyFill="1" applyProtection="1"/>
    <xf numFmtId="0" fontId="10" fillId="0" borderId="0" xfId="731" applyFont="1" applyProtection="1"/>
    <xf numFmtId="0" fontId="4" fillId="0" borderId="0" xfId="731" applyFont="1" applyProtection="1"/>
    <xf numFmtId="0" fontId="4" fillId="0" borderId="0" xfId="731" applyFont="1" applyAlignment="1" applyProtection="1">
      <alignment horizontal="left"/>
    </xf>
    <xf numFmtId="0" fontId="5" fillId="0" borderId="0" xfId="731" applyFont="1" applyFill="1" applyProtection="1"/>
    <xf numFmtId="0" fontId="10" fillId="0" borderId="0" xfId="731" applyFont="1" applyFill="1" applyBorder="1" applyAlignment="1" applyProtection="1">
      <alignment horizontal="center" vertical="center" wrapText="1"/>
    </xf>
    <xf numFmtId="0" fontId="4" fillId="0" borderId="0" xfId="731" applyFont="1" applyFill="1" applyBorder="1" applyAlignment="1" applyProtection="1">
      <alignment horizontal="center" vertical="center" wrapText="1"/>
    </xf>
    <xf numFmtId="0" fontId="5" fillId="61" borderId="0" xfId="731" applyFont="1" applyFill="1" applyProtection="1"/>
    <xf numFmtId="0" fontId="7" fillId="0" borderId="0" xfId="731" applyFont="1" applyFill="1" applyProtection="1"/>
    <xf numFmtId="0" fontId="5" fillId="0" borderId="0" xfId="731" applyFont="1" applyAlignment="1" applyProtection="1">
      <alignment wrapText="1"/>
    </xf>
    <xf numFmtId="0" fontId="5" fillId="0" borderId="0" xfId="731" applyFont="1" applyFill="1" applyAlignment="1" applyProtection="1">
      <alignment wrapText="1"/>
    </xf>
    <xf numFmtId="0" fontId="5" fillId="0" borderId="0" xfId="731" applyFont="1" applyFill="1" applyBorder="1" applyProtection="1"/>
    <xf numFmtId="0" fontId="5" fillId="0" borderId="23" xfId="731" applyFont="1" applyBorder="1" applyAlignment="1" applyProtection="1">
      <alignment horizontal="center" vertical="center" wrapText="1"/>
    </xf>
    <xf numFmtId="0" fontId="10" fillId="0" borderId="23" xfId="731" applyFont="1" applyBorder="1" applyProtection="1"/>
    <xf numFmtId="0" fontId="10" fillId="0" borderId="24" xfId="731" applyFont="1" applyBorder="1" applyProtection="1"/>
    <xf numFmtId="0" fontId="4" fillId="0" borderId="24" xfId="731" applyFont="1" applyBorder="1" applyProtection="1"/>
    <xf numFmtId="0" fontId="4" fillId="0" borderId="24" xfId="731" applyFont="1" applyFill="1" applyBorder="1" applyProtection="1"/>
    <xf numFmtId="0" fontId="10" fillId="0" borderId="0" xfId="731" applyFont="1" applyFill="1" applyProtection="1"/>
    <xf numFmtId="0" fontId="4" fillId="0" borderId="0" xfId="731" applyFont="1" applyFill="1" applyAlignment="1" applyProtection="1">
      <alignment wrapText="1"/>
    </xf>
    <xf numFmtId="0" fontId="4" fillId="0" borderId="9" xfId="731" applyFont="1" applyBorder="1" applyProtection="1"/>
    <xf numFmtId="0" fontId="4" fillId="0" borderId="9" xfId="731" applyFont="1" applyBorder="1" applyAlignment="1" applyProtection="1">
      <alignment horizontal="left"/>
    </xf>
    <xf numFmtId="49" fontId="4" fillId="66" borderId="0" xfId="731" applyNumberFormat="1" applyFont="1" applyFill="1" applyAlignment="1" applyProtection="1">
      <alignment horizontal="left"/>
      <protection locked="0"/>
    </xf>
    <xf numFmtId="0" fontId="4" fillId="0" borderId="0" xfId="0" applyFont="1"/>
    <xf numFmtId="49" fontId="4" fillId="0" borderId="0" xfId="731" applyNumberFormat="1" applyFont="1" applyProtection="1"/>
    <xf numFmtId="49" fontId="4" fillId="0" borderId="0" xfId="731" applyNumberFormat="1" applyFont="1" applyFill="1" applyAlignment="1" applyProtection="1">
      <alignment wrapText="1"/>
    </xf>
    <xf numFmtId="0" fontId="7" fillId="0" borderId="25" xfId="731" applyFont="1" applyFill="1" applyBorder="1" applyAlignment="1" applyProtection="1">
      <alignment horizontal="left"/>
    </xf>
    <xf numFmtId="0" fontId="16" fillId="0" borderId="0" xfId="731" applyFont="1" applyProtection="1"/>
    <xf numFmtId="0" fontId="4" fillId="0" borderId="0" xfId="731" applyFont="1" applyFill="1" applyAlignment="1" applyProtection="1">
      <alignment horizontal="left"/>
    </xf>
    <xf numFmtId="0" fontId="5" fillId="0" borderId="26" xfId="731" applyFont="1" applyFill="1" applyBorder="1" applyProtection="1"/>
    <xf numFmtId="0" fontId="4" fillId="0" borderId="25" xfId="731" applyFont="1" applyFill="1" applyBorder="1" applyProtection="1"/>
    <xf numFmtId="0" fontId="17" fillId="0" borderId="24" xfId="731" applyFont="1" applyFill="1" applyBorder="1" applyAlignment="1" applyProtection="1">
      <alignment horizontal="center"/>
    </xf>
    <xf numFmtId="0" fontId="18" fillId="0" borderId="24" xfId="731" applyFont="1" applyFill="1" applyBorder="1" applyAlignment="1" applyProtection="1">
      <alignment horizontal="center"/>
    </xf>
    <xf numFmtId="0" fontId="4" fillId="0" borderId="0" xfId="731" applyFont="1" applyFill="1" applyBorder="1" applyProtection="1"/>
    <xf numFmtId="0" fontId="4" fillId="0" borderId="27" xfId="731" applyFont="1" applyFill="1" applyBorder="1" applyAlignment="1" applyProtection="1">
      <alignment horizontal="center" vertical="center" wrapText="1"/>
    </xf>
    <xf numFmtId="0" fontId="18" fillId="0" borderId="0" xfId="731" applyFont="1" applyFill="1" applyBorder="1" applyAlignment="1" applyProtection="1">
      <alignment vertical="top" wrapText="1"/>
    </xf>
    <xf numFmtId="0" fontId="4" fillId="63" borderId="0" xfId="731" applyFont="1" applyFill="1" applyProtection="1"/>
    <xf numFmtId="0" fontId="4" fillId="61" borderId="0" xfId="731" applyFont="1" applyFill="1" applyProtection="1"/>
    <xf numFmtId="49" fontId="7" fillId="64" borderId="28" xfId="731" applyNumberFormat="1" applyFont="1" applyFill="1" applyBorder="1" applyAlignment="1" applyProtection="1">
      <alignment horizontal="left" vertical="center" wrapText="1"/>
      <protection locked="0"/>
    </xf>
    <xf numFmtId="49" fontId="7" fillId="65" borderId="28" xfId="731" applyNumberFormat="1" applyFont="1" applyFill="1" applyBorder="1" applyAlignment="1" applyProtection="1">
      <alignment horizontal="left" vertical="center" wrapText="1"/>
      <protection locked="0"/>
    </xf>
    <xf numFmtId="0" fontId="4" fillId="65" borderId="0" xfId="731" applyFont="1" applyFill="1" applyProtection="1"/>
    <xf numFmtId="0" fontId="7" fillId="0" borderId="0" xfId="731" applyFont="1" applyFill="1" applyBorder="1" applyAlignment="1" applyProtection="1">
      <alignment horizontal="center" vertical="center" wrapText="1"/>
    </xf>
    <xf numFmtId="0" fontId="7" fillId="0" borderId="0" xfId="731" applyFont="1" applyFill="1" applyBorder="1" applyAlignment="1" applyProtection="1">
      <alignment horizontal="left" vertical="center"/>
    </xf>
    <xf numFmtId="0" fontId="18" fillId="0" borderId="0" xfId="731" applyFont="1" applyFill="1" applyBorder="1" applyAlignment="1" applyProtection="1">
      <alignment horizontal="left" vertical="center" wrapText="1"/>
    </xf>
    <xf numFmtId="0" fontId="7" fillId="0" borderId="0" xfId="731" applyFont="1" applyProtection="1"/>
    <xf numFmtId="0" fontId="14" fillId="0" borderId="29" xfId="731" applyFont="1" applyFill="1" applyBorder="1" applyProtection="1"/>
    <xf numFmtId="49" fontId="7" fillId="61" borderId="28" xfId="731" applyNumberFormat="1" applyFont="1" applyFill="1" applyBorder="1" applyAlignment="1" applyProtection="1">
      <alignment horizontal="center" vertical="center" wrapText="1"/>
      <protection locked="0"/>
    </xf>
    <xf numFmtId="49" fontId="7" fillId="67" borderId="28" xfId="731" applyNumberFormat="1" applyFont="1" applyFill="1" applyBorder="1" applyAlignment="1" applyProtection="1">
      <alignment horizontal="center" vertical="center" wrapText="1"/>
      <protection locked="0"/>
    </xf>
    <xf numFmtId="49" fontId="7" fillId="64" borderId="28" xfId="731" applyNumberFormat="1" applyFont="1" applyFill="1" applyBorder="1" applyAlignment="1" applyProtection="1">
      <alignment horizontal="center" vertical="center" wrapText="1"/>
      <protection locked="0"/>
    </xf>
    <xf numFmtId="49" fontId="7" fillId="65" borderId="28" xfId="731" applyNumberFormat="1" applyFont="1" applyFill="1" applyBorder="1" applyAlignment="1" applyProtection="1">
      <alignment horizontal="center" vertical="center" wrapText="1"/>
      <protection locked="0"/>
    </xf>
    <xf numFmtId="49" fontId="7" fillId="0" borderId="29" xfId="731" applyNumberFormat="1" applyFont="1" applyFill="1" applyBorder="1" applyAlignment="1" applyProtection="1">
      <alignment horizontal="left" vertical="center" wrapText="1"/>
    </xf>
    <xf numFmtId="49" fontId="7" fillId="0" borderId="24" xfId="731" applyNumberFormat="1" applyFont="1" applyFill="1" applyBorder="1" applyAlignment="1" applyProtection="1">
      <alignment horizontal="left" vertical="center" wrapText="1"/>
    </xf>
    <xf numFmtId="49" fontId="7" fillId="0" borderId="24" xfId="731" applyNumberFormat="1" applyFont="1" applyFill="1" applyBorder="1" applyAlignment="1" applyProtection="1">
      <alignment horizontal="center" vertical="center" wrapText="1"/>
    </xf>
    <xf numFmtId="49" fontId="7" fillId="0" borderId="0" xfId="731" applyNumberFormat="1" applyFont="1" applyFill="1" applyBorder="1" applyAlignment="1" applyProtection="1">
      <alignment horizontal="center" vertical="center" wrapText="1"/>
    </xf>
    <xf numFmtId="49" fontId="7" fillId="0" borderId="23" xfId="731" applyNumberFormat="1" applyFont="1" applyFill="1" applyBorder="1" applyAlignment="1" applyProtection="1">
      <alignment horizontal="left" vertical="center" wrapText="1"/>
    </xf>
    <xf numFmtId="0" fontId="13" fillId="68" borderId="37" xfId="731" applyFont="1" applyFill="1" applyBorder="1" applyAlignment="1" applyProtection="1">
      <alignment horizontal="center" vertical="center" wrapText="1"/>
    </xf>
    <xf numFmtId="0" fontId="7" fillId="0" borderId="38" xfId="731" applyFont="1" applyFill="1" applyBorder="1" applyAlignment="1">
      <alignment vertical="center"/>
    </xf>
    <xf numFmtId="49" fontId="7" fillId="0" borderId="38" xfId="731" quotePrefix="1" applyNumberFormat="1" applyFont="1" applyFill="1" applyBorder="1" applyAlignment="1" applyProtection="1">
      <alignment horizontal="left" vertical="center" wrapText="1"/>
    </xf>
    <xf numFmtId="0" fontId="5" fillId="69" borderId="27" xfId="731" applyFont="1" applyFill="1" applyBorder="1" applyAlignment="1" applyProtection="1">
      <alignment wrapText="1"/>
    </xf>
    <xf numFmtId="49" fontId="7" fillId="69" borderId="40" xfId="731" applyNumberFormat="1" applyFont="1" applyFill="1" applyBorder="1" applyAlignment="1" applyProtection="1">
      <alignment horizontal="center" vertical="center" wrapText="1"/>
    </xf>
    <xf numFmtId="49" fontId="7" fillId="69" borderId="27" xfId="731" applyNumberFormat="1" applyFont="1" applyFill="1" applyBorder="1" applyAlignment="1" applyProtection="1">
      <alignment horizontal="center" vertical="center" wrapText="1"/>
    </xf>
    <xf numFmtId="49" fontId="7" fillId="69" borderId="30" xfId="731" applyNumberFormat="1" applyFont="1" applyFill="1" applyBorder="1" applyAlignment="1" applyProtection="1">
      <alignment horizontal="center" vertical="center" wrapText="1"/>
    </xf>
    <xf numFmtId="49" fontId="7" fillId="69" borderId="31" xfId="731" applyNumberFormat="1" applyFont="1" applyFill="1" applyBorder="1" applyAlignment="1" applyProtection="1">
      <alignment horizontal="center" vertical="center" wrapText="1"/>
    </xf>
    <xf numFmtId="49" fontId="7" fillId="67" borderId="28" xfId="731" applyNumberFormat="1" applyFont="1" applyFill="1" applyBorder="1" applyAlignment="1" applyProtection="1">
      <alignment horizontal="left" vertical="center" wrapText="1"/>
      <protection locked="0"/>
    </xf>
    <xf numFmtId="0" fontId="7" fillId="0" borderId="0" xfId="731" applyFont="1" applyAlignment="1" applyProtection="1">
      <alignment horizontal="left" vertical="center"/>
    </xf>
    <xf numFmtId="0" fontId="7" fillId="0" borderId="0" xfId="731" applyFont="1" applyAlignment="1" applyProtection="1">
      <alignment horizontal="left"/>
    </xf>
    <xf numFmtId="0" fontId="7" fillId="0" borderId="0" xfId="731" applyFont="1" applyAlignment="1" applyProtection="1">
      <alignment horizontal="right"/>
    </xf>
    <xf numFmtId="0" fontId="7" fillId="0" borderId="0" xfId="731" applyFont="1" applyFill="1" applyBorder="1" applyAlignment="1" applyProtection="1">
      <alignment wrapText="1"/>
    </xf>
    <xf numFmtId="0" fontId="7" fillId="0" borderId="0" xfId="731" applyFont="1" applyFill="1" applyBorder="1" applyAlignment="1" applyProtection="1">
      <alignment horizontal="right"/>
    </xf>
    <xf numFmtId="0" fontId="7" fillId="0" borderId="0" xfId="731" applyFont="1" applyFill="1" applyBorder="1" applyAlignment="1" applyProtection="1">
      <alignment vertical="top" wrapText="1"/>
    </xf>
    <xf numFmtId="0" fontId="13" fillId="0" borderId="0" xfId="731" applyFont="1" applyAlignment="1" applyProtection="1">
      <alignment horizontal="right"/>
    </xf>
    <xf numFmtId="0" fontId="7" fillId="0" borderId="0" xfId="0" applyFont="1"/>
    <xf numFmtId="0" fontId="13" fillId="0" borderId="0" xfId="731" applyFont="1" applyFill="1" applyAlignment="1" applyProtection="1">
      <alignment horizontal="right"/>
    </xf>
    <xf numFmtId="0" fontId="13" fillId="0" borderId="0" xfId="731" applyFont="1" applyProtection="1"/>
    <xf numFmtId="0" fontId="17" fillId="0" borderId="0" xfId="731" applyFont="1" applyProtection="1"/>
    <xf numFmtId="0" fontId="13" fillId="0" borderId="0" xfId="731" applyFont="1" applyFill="1" applyProtection="1"/>
    <xf numFmtId="0" fontId="7" fillId="0" borderId="0" xfId="731" applyFont="1" applyAlignment="1" applyProtection="1">
      <alignment vertical="center" wrapText="1"/>
    </xf>
    <xf numFmtId="0" fontId="7" fillId="68" borderId="38" xfId="731" applyFont="1" applyFill="1" applyBorder="1" applyAlignment="1" applyProtection="1">
      <alignment horizontal="left" vertical="center"/>
    </xf>
    <xf numFmtId="0" fontId="7" fillId="0" borderId="38" xfId="731" applyFont="1" applyFill="1" applyBorder="1" applyAlignment="1">
      <alignment vertical="center" wrapText="1"/>
    </xf>
    <xf numFmtId="0" fontId="7" fillId="67" borderId="0" xfId="731" applyFont="1" applyFill="1" applyProtection="1"/>
    <xf numFmtId="0" fontId="24" fillId="0" borderId="0" xfId="767" applyFont="1" applyFill="1" applyAlignment="1">
      <alignment horizontal="left" vertical="center"/>
    </xf>
    <xf numFmtId="49" fontId="7" fillId="0" borderId="41" xfId="731" applyNumberFormat="1" applyFont="1" applyFill="1" applyBorder="1" applyAlignment="1" applyProtection="1">
      <alignment horizontal="left" vertical="center" wrapText="1"/>
    </xf>
    <xf numFmtId="49" fontId="66" fillId="0" borderId="41" xfId="731" applyNumberFormat="1" applyFont="1" applyFill="1" applyBorder="1" applyAlignment="1" applyProtection="1">
      <alignment horizontal="left" vertical="center" wrapText="1"/>
    </xf>
    <xf numFmtId="49" fontId="7" fillId="0" borderId="38" xfId="731" applyNumberFormat="1" applyFont="1" applyFill="1" applyBorder="1" applyAlignment="1" applyProtection="1">
      <alignment horizontal="center" vertical="center" wrapText="1"/>
      <protection locked="0"/>
    </xf>
    <xf numFmtId="49" fontId="7" fillId="69" borderId="39" xfId="731" applyNumberFormat="1" applyFont="1" applyFill="1" applyBorder="1" applyAlignment="1" applyProtection="1">
      <alignment horizontal="center" vertical="center" wrapText="1"/>
    </xf>
    <xf numFmtId="49" fontId="66" fillId="68" borderId="41" xfId="731" applyNumberFormat="1" applyFont="1" applyFill="1" applyBorder="1" applyAlignment="1" applyProtection="1">
      <alignment horizontal="left" vertical="center" wrapText="1"/>
    </xf>
    <xf numFmtId="0" fontId="66" fillId="0" borderId="1" xfId="0" applyFont="1" applyBorder="1" applyAlignment="1">
      <alignment vertical="center" wrapText="1"/>
    </xf>
    <xf numFmtId="0" fontId="66" fillId="0" borderId="1" xfId="0" applyFont="1" applyFill="1" applyBorder="1" applyAlignment="1">
      <alignment vertical="center" wrapText="1"/>
    </xf>
    <xf numFmtId="0" fontId="66" fillId="70" borderId="1" xfId="0" applyFont="1" applyFill="1" applyBorder="1" applyAlignment="1">
      <alignment vertical="center" wrapText="1"/>
    </xf>
    <xf numFmtId="49" fontId="7" fillId="71" borderId="28" xfId="731" applyNumberFormat="1" applyFont="1" applyFill="1" applyBorder="1" applyAlignment="1" applyProtection="1">
      <alignment horizontal="center" vertical="center" wrapText="1"/>
      <protection locked="0"/>
    </xf>
    <xf numFmtId="0" fontId="13" fillId="68" borderId="38" xfId="731" applyFont="1" applyFill="1" applyBorder="1" applyAlignment="1" applyProtection="1">
      <alignment horizontal="center" vertical="center" wrapText="1"/>
    </xf>
    <xf numFmtId="49" fontId="7" fillId="0" borderId="38" xfId="731" applyNumberFormat="1" applyFont="1" applyFill="1" applyBorder="1" applyAlignment="1" applyProtection="1">
      <alignment horizontal="left" vertical="center" wrapText="1"/>
    </xf>
    <xf numFmtId="49" fontId="7" fillId="68" borderId="38" xfId="731" applyNumberFormat="1" applyFont="1" applyFill="1" applyBorder="1" applyAlignment="1" applyProtection="1">
      <alignment horizontal="left" vertical="center" wrapText="1"/>
    </xf>
    <xf numFmtId="49" fontId="7" fillId="68" borderId="38" xfId="731" applyNumberFormat="1" applyFont="1" applyFill="1" applyBorder="1" applyAlignment="1" applyProtection="1">
      <alignment vertical="center" wrapText="1"/>
    </xf>
    <xf numFmtId="0" fontId="66" fillId="0" borderId="0" xfId="731" applyFont="1" applyAlignment="1" applyProtection="1">
      <alignment wrapText="1"/>
    </xf>
    <xf numFmtId="0" fontId="66" fillId="0" borderId="0" xfId="731" applyFont="1" applyFill="1" applyAlignment="1" applyProtection="1">
      <alignment wrapText="1"/>
    </xf>
    <xf numFmtId="0" fontId="66" fillId="0" borderId="9" xfId="731" applyFont="1" applyBorder="1" applyAlignment="1" applyProtection="1">
      <alignment wrapText="1"/>
    </xf>
    <xf numFmtId="0" fontId="67" fillId="0" borderId="25" xfId="731" applyFont="1" applyFill="1" applyBorder="1" applyAlignment="1" applyProtection="1">
      <alignment horizontal="left" vertical="center" wrapText="1"/>
    </xf>
    <xf numFmtId="0" fontId="68" fillId="68" borderId="38" xfId="731" applyFont="1" applyFill="1" applyBorder="1" applyAlignment="1" applyProtection="1">
      <alignment horizontal="center" vertical="center" wrapText="1"/>
    </xf>
    <xf numFmtId="49" fontId="66" fillId="0" borderId="38" xfId="731" applyNumberFormat="1" applyFont="1" applyFill="1" applyBorder="1" applyAlignment="1" applyProtection="1">
      <alignment horizontal="left" vertical="center" wrapText="1"/>
    </xf>
    <xf numFmtId="49" fontId="66" fillId="68" borderId="38" xfId="731" applyNumberFormat="1" applyFont="1" applyFill="1" applyBorder="1" applyAlignment="1" applyProtection="1">
      <alignment horizontal="left" vertical="center" wrapText="1"/>
    </xf>
    <xf numFmtId="0" fontId="66" fillId="0" borderId="38" xfId="731" applyFont="1" applyFill="1" applyBorder="1" applyAlignment="1">
      <alignment vertical="center" wrapText="1"/>
    </xf>
    <xf numFmtId="49" fontId="66" fillId="0" borderId="24" xfId="731" applyNumberFormat="1" applyFont="1" applyFill="1" applyBorder="1" applyAlignment="1" applyProtection="1">
      <alignment horizontal="left" vertical="center" wrapText="1"/>
    </xf>
    <xf numFmtId="49" fontId="66" fillId="67" borderId="28" xfId="731" applyNumberFormat="1" applyFont="1" applyFill="1" applyBorder="1" applyAlignment="1" applyProtection="1">
      <alignment horizontal="left" vertical="center" wrapText="1"/>
      <protection locked="0"/>
    </xf>
    <xf numFmtId="49" fontId="66" fillId="0" borderId="24" xfId="731" applyNumberFormat="1" applyFont="1" applyFill="1" applyBorder="1" applyAlignment="1" applyProtection="1">
      <alignment horizontal="center" vertical="center" wrapText="1"/>
    </xf>
    <xf numFmtId="49" fontId="66" fillId="64" borderId="28" xfId="731" applyNumberFormat="1" applyFont="1" applyFill="1" applyBorder="1" applyAlignment="1" applyProtection="1">
      <alignment horizontal="left" vertical="center" wrapText="1"/>
      <protection locked="0"/>
    </xf>
    <xf numFmtId="49" fontId="66" fillId="65" borderId="28" xfId="731" applyNumberFormat="1" applyFont="1" applyFill="1" applyBorder="1" applyAlignment="1" applyProtection="1">
      <alignment horizontal="left" vertical="center" wrapText="1"/>
      <protection locked="0"/>
    </xf>
    <xf numFmtId="0" fontId="69" fillId="0" borderId="0" xfId="731" applyFont="1" applyFill="1" applyBorder="1" applyProtection="1"/>
    <xf numFmtId="0" fontId="69" fillId="0" borderId="0" xfId="731" applyFont="1" applyAlignment="1" applyProtection="1">
      <alignment horizontal="left"/>
    </xf>
    <xf numFmtId="0" fontId="66" fillId="0" borderId="0" xfId="0" applyFont="1"/>
    <xf numFmtId="0" fontId="69" fillId="0" borderId="0" xfId="0" applyFont="1"/>
    <xf numFmtId="0" fontId="70" fillId="62" borderId="24" xfId="731" applyFont="1" applyFill="1" applyBorder="1" applyAlignment="1">
      <alignment vertical="center" wrapText="1"/>
    </xf>
    <xf numFmtId="49" fontId="66" fillId="68" borderId="38" xfId="731" applyNumberFormat="1" applyFont="1" applyFill="1" applyBorder="1" applyAlignment="1" applyProtection="1">
      <alignment vertical="center" wrapText="1"/>
    </xf>
    <xf numFmtId="49" fontId="66" fillId="68" borderId="1" xfId="731" applyNumberFormat="1" applyFont="1" applyFill="1" applyBorder="1" applyAlignment="1" applyProtection="1">
      <alignment horizontal="left" vertical="center" wrapText="1"/>
    </xf>
    <xf numFmtId="49" fontId="13" fillId="0" borderId="38" xfId="731" applyNumberFormat="1" applyFont="1" applyFill="1" applyBorder="1" applyAlignment="1" applyProtection="1">
      <alignment horizontal="center" vertical="center" wrapText="1"/>
      <protection locked="0"/>
    </xf>
    <xf numFmtId="49" fontId="13" fillId="61" borderId="28" xfId="731" applyNumberFormat="1" applyFont="1" applyFill="1" applyBorder="1" applyAlignment="1" applyProtection="1">
      <alignment horizontal="left" vertical="center" wrapText="1"/>
      <protection locked="0"/>
    </xf>
    <xf numFmtId="49" fontId="68" fillId="61" borderId="28" xfId="731" applyNumberFormat="1" applyFont="1" applyFill="1" applyBorder="1" applyAlignment="1" applyProtection="1">
      <alignment horizontal="left" vertical="center" wrapText="1"/>
      <protection locked="0"/>
    </xf>
    <xf numFmtId="49" fontId="13" fillId="71" borderId="28" xfId="731" applyNumberFormat="1" applyFont="1" applyFill="1" applyBorder="1" applyAlignment="1" applyProtection="1">
      <alignment horizontal="left" vertical="center" wrapText="1"/>
      <protection locked="0"/>
    </xf>
    <xf numFmtId="49" fontId="68" fillId="71" borderId="28" xfId="731" applyNumberFormat="1" applyFont="1" applyFill="1" applyBorder="1" applyAlignment="1" applyProtection="1">
      <alignment horizontal="left" vertical="center" wrapText="1"/>
      <protection locked="0"/>
    </xf>
    <xf numFmtId="0" fontId="0" fillId="0" borderId="24"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49" fontId="18" fillId="72" borderId="29" xfId="731" quotePrefix="1" applyNumberFormat="1" applyFont="1" applyFill="1" applyBorder="1" applyAlignment="1" applyProtection="1">
      <alignment horizontal="left" vertical="center"/>
    </xf>
    <xf numFmtId="49" fontId="18" fillId="72" borderId="24" xfId="731" applyNumberFormat="1" applyFont="1" applyFill="1" applyBorder="1" applyAlignment="1" applyProtection="1">
      <alignment horizontal="left" vertical="center"/>
    </xf>
    <xf numFmtId="49" fontId="18" fillId="72" borderId="23" xfId="731" applyNumberFormat="1" applyFont="1" applyFill="1" applyBorder="1" applyAlignment="1" applyProtection="1">
      <alignment horizontal="left" vertical="center"/>
    </xf>
    <xf numFmtId="0" fontId="4" fillId="66" borderId="0" xfId="731" applyNumberFormat="1" applyFont="1" applyFill="1" applyAlignment="1" applyProtection="1">
      <alignment horizontal="left"/>
      <protection locked="0"/>
    </xf>
    <xf numFmtId="0" fontId="4" fillId="0" borderId="0" xfId="731" applyFont="1" applyFill="1" applyProtection="1">
      <protection locked="0"/>
    </xf>
    <xf numFmtId="0" fontId="7" fillId="0" borderId="38" xfId="731" applyFont="1" applyFill="1" applyBorder="1" applyAlignment="1" applyProtection="1">
      <alignment horizontal="center" vertical="center"/>
      <protection locked="0"/>
    </xf>
    <xf numFmtId="49" fontId="7" fillId="68" borderId="38" xfId="731" applyNumberFormat="1" applyFont="1" applyFill="1" applyBorder="1" applyAlignment="1" applyProtection="1">
      <alignment horizontal="center" vertical="center" wrapText="1"/>
      <protection locked="0"/>
    </xf>
    <xf numFmtId="0" fontId="23" fillId="0" borderId="32" xfId="731" applyFont="1" applyFill="1" applyBorder="1" applyAlignment="1" applyProtection="1">
      <alignment horizontal="left" vertical="center"/>
      <protection locked="0"/>
    </xf>
    <xf numFmtId="0" fontId="23" fillId="0" borderId="32" xfId="731" applyFont="1" applyFill="1" applyBorder="1" applyAlignment="1" applyProtection="1">
      <alignment vertical="center" wrapText="1"/>
      <protection locked="0"/>
    </xf>
    <xf numFmtId="0" fontId="7" fillId="68" borderId="38" xfId="731" applyFont="1" applyFill="1" applyBorder="1" applyAlignment="1" applyProtection="1">
      <alignment horizontal="center" vertical="center"/>
      <protection locked="0"/>
    </xf>
    <xf numFmtId="49" fontId="7" fillId="71" borderId="31" xfId="731" applyNumberFormat="1" applyFont="1" applyFill="1" applyBorder="1" applyAlignment="1" applyProtection="1">
      <alignment horizontal="center" vertical="center" wrapText="1"/>
    </xf>
    <xf numFmtId="49" fontId="18" fillId="0" borderId="37" xfId="731" applyNumberFormat="1" applyFont="1" applyFill="1" applyBorder="1" applyAlignment="1" applyProtection="1">
      <alignment horizontal="left" vertical="center" wrapText="1"/>
      <protection locked="0"/>
    </xf>
    <xf numFmtId="49" fontId="18" fillId="61" borderId="28" xfId="731" applyNumberFormat="1" applyFont="1" applyFill="1" applyBorder="1" applyAlignment="1" applyProtection="1">
      <alignment horizontal="left" vertical="center" wrapText="1"/>
      <protection locked="0"/>
    </xf>
    <xf numFmtId="49" fontId="18" fillId="67" borderId="28" xfId="731" applyNumberFormat="1" applyFont="1" applyFill="1" applyBorder="1" applyAlignment="1" applyProtection="1">
      <alignment horizontal="left" vertical="center" wrapText="1"/>
      <protection locked="0"/>
    </xf>
    <xf numFmtId="49" fontId="18" fillId="71" borderId="28" xfId="731" applyNumberFormat="1" applyFont="1" applyFill="1" applyBorder="1" applyAlignment="1" applyProtection="1">
      <alignment horizontal="left" vertical="center" wrapText="1"/>
      <protection locked="0"/>
    </xf>
    <xf numFmtId="49" fontId="18" fillId="64" borderId="28" xfId="731" applyNumberFormat="1" applyFont="1" applyFill="1" applyBorder="1" applyAlignment="1" applyProtection="1">
      <alignment horizontal="left" vertical="center" wrapText="1"/>
      <protection locked="0"/>
    </xf>
    <xf numFmtId="49" fontId="18" fillId="64" borderId="28" xfId="731" applyNumberFormat="1" applyFont="1" applyFill="1" applyBorder="1" applyAlignment="1" applyProtection="1">
      <alignment horizontal="center" vertical="center" wrapText="1"/>
      <protection locked="0"/>
    </xf>
    <xf numFmtId="49" fontId="18" fillId="65" borderId="28" xfId="731" applyNumberFormat="1" applyFont="1" applyFill="1" applyBorder="1" applyAlignment="1" applyProtection="1">
      <alignment horizontal="left" vertical="center" wrapText="1"/>
      <protection locked="0"/>
    </xf>
    <xf numFmtId="49" fontId="18" fillId="65" borderId="28" xfId="731" applyNumberFormat="1" applyFont="1" applyFill="1" applyBorder="1" applyAlignment="1" applyProtection="1">
      <alignment horizontal="center" vertical="center" wrapText="1"/>
      <protection locked="0"/>
    </xf>
    <xf numFmtId="49" fontId="7" fillId="0" borderId="0" xfId="731" applyNumberFormat="1" applyFont="1" applyFill="1" applyBorder="1" applyAlignment="1" applyProtection="1">
      <alignment horizontal="left" vertical="center" wrapText="1"/>
      <protection locked="0"/>
    </xf>
    <xf numFmtId="49" fontId="66" fillId="0" borderId="0" xfId="731" applyNumberFormat="1" applyFont="1" applyFill="1" applyBorder="1" applyAlignment="1" applyProtection="1">
      <alignment horizontal="left" vertical="center" wrapText="1"/>
      <protection locked="0"/>
    </xf>
    <xf numFmtId="49" fontId="13" fillId="61" borderId="28" xfId="731" applyNumberFormat="1" applyFont="1" applyFill="1" applyBorder="1" applyAlignment="1" applyProtection="1">
      <alignment horizontal="center" vertical="center" wrapText="1"/>
      <protection locked="0"/>
    </xf>
    <xf numFmtId="49" fontId="7" fillId="67" borderId="38" xfId="731" applyNumberFormat="1" applyFont="1" applyFill="1" applyBorder="1" applyAlignment="1" applyProtection="1">
      <alignment horizontal="left" vertical="center" wrapText="1"/>
    </xf>
    <xf numFmtId="49" fontId="7" fillId="73" borderId="38" xfId="731" applyNumberFormat="1" applyFont="1" applyFill="1" applyBorder="1" applyAlignment="1" applyProtection="1">
      <alignment horizontal="left" vertical="center" wrapText="1"/>
    </xf>
    <xf numFmtId="49" fontId="7" fillId="74" borderId="38" xfId="731" applyNumberFormat="1" applyFont="1" applyFill="1" applyBorder="1" applyAlignment="1" applyProtection="1">
      <alignment horizontal="left" vertical="center" wrapText="1"/>
    </xf>
    <xf numFmtId="49" fontId="7" fillId="75" borderId="38" xfId="731" applyNumberFormat="1" applyFont="1" applyFill="1" applyBorder="1" applyAlignment="1" applyProtection="1">
      <alignment horizontal="left" vertical="center" wrapText="1"/>
    </xf>
    <xf numFmtId="49" fontId="7" fillId="76" borderId="38" xfId="731" applyNumberFormat="1" applyFont="1" applyFill="1" applyBorder="1" applyAlignment="1" applyProtection="1">
      <alignment horizontal="left" vertical="center" wrapText="1"/>
    </xf>
    <xf numFmtId="49" fontId="7" fillId="77" borderId="38" xfId="731" applyNumberFormat="1" applyFont="1" applyFill="1" applyBorder="1" applyAlignment="1" applyProtection="1">
      <alignment horizontal="left" vertical="center" wrapText="1"/>
    </xf>
    <xf numFmtId="49" fontId="7" fillId="77" borderId="38" xfId="731" applyNumberFormat="1" applyFont="1" applyFill="1" applyBorder="1" applyAlignment="1" applyProtection="1">
      <alignment vertical="center" wrapText="1"/>
    </xf>
    <xf numFmtId="49" fontId="7" fillId="78" borderId="38" xfId="731" applyNumberFormat="1" applyFont="1" applyFill="1" applyBorder="1" applyAlignment="1" applyProtection="1">
      <alignment horizontal="left" vertical="center" wrapText="1"/>
    </xf>
    <xf numFmtId="49" fontId="66" fillId="76" borderId="38" xfId="731" applyNumberFormat="1" applyFont="1" applyFill="1" applyBorder="1" applyAlignment="1" applyProtection="1">
      <alignment horizontal="left" vertical="center" wrapText="1"/>
    </xf>
    <xf numFmtId="49" fontId="66" fillId="77" borderId="38" xfId="731" applyNumberFormat="1" applyFont="1" applyFill="1" applyBorder="1" applyAlignment="1" applyProtection="1">
      <alignment vertical="center" wrapText="1"/>
    </xf>
    <xf numFmtId="0" fontId="7" fillId="67" borderId="38" xfId="731" applyFont="1" applyFill="1" applyBorder="1" applyAlignment="1" applyProtection="1">
      <alignment horizontal="left" vertical="center"/>
    </xf>
    <xf numFmtId="0" fontId="7" fillId="75" borderId="38" xfId="731" applyFont="1" applyFill="1" applyBorder="1" applyAlignment="1">
      <alignment vertical="center" wrapText="1"/>
    </xf>
    <xf numFmtId="0" fontId="7" fillId="75" borderId="38" xfId="731" applyFont="1" applyFill="1" applyBorder="1" applyAlignment="1">
      <alignment vertical="center"/>
    </xf>
    <xf numFmtId="0" fontId="7" fillId="67" borderId="0" xfId="0" applyFont="1" applyFill="1"/>
    <xf numFmtId="0" fontId="7" fillId="78" borderId="0" xfId="0" applyFont="1" applyFill="1"/>
    <xf numFmtId="0" fontId="7" fillId="75" borderId="0" xfId="0" applyFont="1" applyFill="1"/>
    <xf numFmtId="0" fontId="7" fillId="76" borderId="0" xfId="0" applyFont="1" applyFill="1"/>
    <xf numFmtId="0" fontId="7" fillId="77" borderId="0" xfId="0" applyFont="1" applyFill="1"/>
    <xf numFmtId="0" fontId="7" fillId="74" borderId="0" xfId="0" applyFont="1" applyFill="1"/>
    <xf numFmtId="49" fontId="7" fillId="0" borderId="0" xfId="0" applyNumberFormat="1" applyFont="1"/>
    <xf numFmtId="0" fontId="66" fillId="0" borderId="0" xfId="0" applyNumberFormat="1" applyFont="1"/>
    <xf numFmtId="0" fontId="0" fillId="0" borderId="24" xfId="0" applyBorder="1" applyAlignment="1">
      <alignment horizontal="center" vertical="center"/>
    </xf>
    <xf numFmtId="0" fontId="0" fillId="0" borderId="23" xfId="0" applyBorder="1" applyAlignment="1">
      <alignment horizontal="center" vertical="center"/>
    </xf>
    <xf numFmtId="165" fontId="7" fillId="0" borderId="38" xfId="731" applyNumberFormat="1" applyFont="1" applyFill="1" applyBorder="1" applyAlignment="1" applyProtection="1">
      <alignment horizontal="center" vertical="center"/>
      <protection locked="0"/>
    </xf>
    <xf numFmtId="0" fontId="4" fillId="0" borderId="0" xfId="731" applyFont="1" applyFill="1" applyAlignment="1" applyProtection="1">
      <alignment horizontal="center" vertical="center"/>
    </xf>
    <xf numFmtId="49" fontId="7" fillId="0" borderId="38" xfId="731" applyNumberFormat="1" applyFont="1" applyFill="1" applyBorder="1" applyAlignment="1" applyProtection="1">
      <alignment horizontal="left" vertical="center"/>
    </xf>
    <xf numFmtId="49" fontId="7" fillId="64" borderId="28" xfId="731" applyNumberFormat="1" applyFont="1" applyFill="1" applyBorder="1" applyAlignment="1" applyProtection="1">
      <alignment horizontal="left" vertical="center"/>
      <protection locked="0"/>
    </xf>
    <xf numFmtId="49" fontId="66" fillId="64" borderId="28" xfId="731" applyNumberFormat="1" applyFont="1" applyFill="1" applyBorder="1" applyAlignment="1" applyProtection="1">
      <alignment horizontal="left" vertical="center"/>
      <protection locked="0"/>
    </xf>
    <xf numFmtId="49" fontId="7" fillId="65" borderId="28" xfId="731" applyNumberFormat="1" applyFont="1" applyFill="1" applyBorder="1" applyAlignment="1" applyProtection="1">
      <alignment horizontal="left" vertical="center"/>
      <protection locked="0"/>
    </xf>
    <xf numFmtId="49" fontId="66" fillId="65" borderId="28" xfId="731" applyNumberFormat="1" applyFont="1" applyFill="1" applyBorder="1" applyAlignment="1" applyProtection="1">
      <alignment horizontal="left" vertical="center"/>
      <protection locked="0"/>
    </xf>
    <xf numFmtId="0" fontId="66" fillId="0" borderId="0" xfId="731" applyFont="1" applyAlignment="1" applyProtection="1"/>
    <xf numFmtId="0" fontId="66" fillId="0" borderId="0" xfId="731" applyFont="1" applyFill="1" applyAlignment="1" applyProtection="1"/>
    <xf numFmtId="0" fontId="66" fillId="0" borderId="9" xfId="731" applyFont="1" applyBorder="1" applyAlignment="1" applyProtection="1"/>
    <xf numFmtId="0" fontId="5" fillId="0" borderId="0" xfId="731" applyFont="1" applyFill="1" applyBorder="1" applyAlignment="1" applyProtection="1">
      <alignment wrapText="1"/>
    </xf>
    <xf numFmtId="0" fontId="4" fillId="0" borderId="0" xfId="0" applyFont="1" applyAlignment="1">
      <alignment wrapText="1"/>
    </xf>
    <xf numFmtId="0" fontId="5" fillId="0" borderId="0" xfId="731" applyFont="1" applyFill="1" applyAlignment="1" applyProtection="1"/>
    <xf numFmtId="0" fontId="4" fillId="0" borderId="0" xfId="731" applyFont="1" applyAlignment="1" applyProtection="1"/>
    <xf numFmtId="0" fontId="4" fillId="0" borderId="0" xfId="731" applyFont="1" applyFill="1" applyAlignment="1" applyProtection="1"/>
    <xf numFmtId="0" fontId="14" fillId="0" borderId="29" xfId="731" applyFont="1" applyFill="1" applyBorder="1" applyAlignment="1" applyProtection="1"/>
    <xf numFmtId="0" fontId="67" fillId="0" borderId="25" xfId="731" applyFont="1" applyFill="1" applyBorder="1" applyAlignment="1" applyProtection="1">
      <alignment horizontal="left" vertical="center"/>
    </xf>
    <xf numFmtId="0" fontId="4" fillId="0" borderId="25" xfId="731" applyFont="1" applyFill="1" applyBorder="1" applyAlignment="1" applyProtection="1"/>
    <xf numFmtId="0" fontId="4" fillId="0" borderId="24" xfId="731" applyFont="1" applyFill="1" applyBorder="1" applyAlignment="1" applyProtection="1"/>
    <xf numFmtId="0" fontId="4" fillId="0" borderId="24" xfId="731" applyFont="1" applyBorder="1" applyAlignment="1" applyProtection="1"/>
    <xf numFmtId="0" fontId="10" fillId="0" borderId="24" xfId="731" applyFont="1" applyBorder="1" applyAlignment="1" applyProtection="1"/>
    <xf numFmtId="0" fontId="10" fillId="0" borderId="23" xfId="731" applyFont="1" applyBorder="1" applyAlignment="1" applyProtection="1"/>
    <xf numFmtId="0" fontId="4" fillId="0" borderId="0" xfId="731" applyFont="1" applyFill="1" applyBorder="1" applyAlignment="1" applyProtection="1"/>
    <xf numFmtId="0" fontId="4" fillId="0" borderId="0" xfId="0" applyFont="1" applyAlignment="1"/>
    <xf numFmtId="0" fontId="69" fillId="0" borderId="0" xfId="731" applyFont="1" applyFill="1" applyAlignment="1" applyProtection="1"/>
    <xf numFmtId="0" fontId="69" fillId="0" borderId="0" xfId="731" applyFont="1" applyAlignment="1" applyProtection="1"/>
    <xf numFmtId="49" fontId="7" fillId="0" borderId="38" xfId="731" applyNumberFormat="1" applyFont="1" applyFill="1" applyBorder="1" applyAlignment="1" applyProtection="1">
      <alignment horizontal="center" vertical="center"/>
      <protection locked="0"/>
    </xf>
    <xf numFmtId="49" fontId="18" fillId="0" borderId="37" xfId="731" applyNumberFormat="1" applyFont="1" applyFill="1" applyBorder="1" applyAlignment="1" applyProtection="1">
      <alignment horizontal="left" vertical="center"/>
      <protection locked="0"/>
    </xf>
    <xf numFmtId="49" fontId="7" fillId="0" borderId="39" xfId="731" applyNumberFormat="1" applyFont="1" applyFill="1" applyBorder="1" applyAlignment="1" applyProtection="1">
      <alignment horizontal="center" vertical="center"/>
    </xf>
    <xf numFmtId="0" fontId="7" fillId="0" borderId="0" xfId="731" applyFont="1" applyFill="1" applyAlignment="1" applyProtection="1"/>
    <xf numFmtId="49" fontId="13" fillId="61" borderId="28" xfId="731" applyNumberFormat="1" applyFont="1" applyFill="1" applyBorder="1" applyAlignment="1" applyProtection="1">
      <alignment horizontal="center" vertical="center"/>
      <protection locked="0"/>
    </xf>
    <xf numFmtId="49" fontId="13" fillId="61" borderId="28" xfId="731" applyNumberFormat="1" applyFont="1" applyFill="1" applyBorder="1" applyAlignment="1" applyProtection="1">
      <alignment horizontal="left" vertical="center"/>
      <protection locked="0"/>
    </xf>
    <xf numFmtId="165" fontId="13" fillId="61" borderId="28" xfId="731" applyNumberFormat="1" applyFont="1" applyFill="1" applyBorder="1" applyAlignment="1" applyProtection="1">
      <alignment horizontal="center" vertical="center"/>
      <protection locked="0"/>
    </xf>
    <xf numFmtId="49" fontId="17" fillId="61" borderId="28" xfId="731" applyNumberFormat="1" applyFont="1" applyFill="1" applyBorder="1" applyAlignment="1" applyProtection="1">
      <alignment horizontal="left" vertical="center"/>
      <protection locked="0"/>
    </xf>
    <xf numFmtId="0" fontId="5" fillId="61" borderId="0" xfId="731" applyFont="1" applyFill="1" applyAlignment="1" applyProtection="1"/>
    <xf numFmtId="49" fontId="7" fillId="0" borderId="29" xfId="731" applyNumberFormat="1" applyFont="1" applyFill="1" applyBorder="1" applyAlignment="1" applyProtection="1">
      <alignment horizontal="left" vertical="center"/>
    </xf>
    <xf numFmtId="49" fontId="7" fillId="0" borderId="24" xfId="731" applyNumberFormat="1" applyFont="1" applyFill="1" applyBorder="1" applyAlignment="1" applyProtection="1">
      <alignment horizontal="left" vertical="center"/>
    </xf>
    <xf numFmtId="49" fontId="7" fillId="0" borderId="24" xfId="731" applyNumberFormat="1" applyFont="1" applyFill="1" applyBorder="1" applyAlignment="1" applyProtection="1">
      <alignment horizontal="center" vertical="center"/>
    </xf>
    <xf numFmtId="165" fontId="7" fillId="0" borderId="24" xfId="731" applyNumberFormat="1" applyFont="1" applyFill="1" applyBorder="1" applyAlignment="1" applyProtection="1">
      <alignment horizontal="center" vertical="center"/>
    </xf>
    <xf numFmtId="165" fontId="13" fillId="0" borderId="24" xfId="731" applyNumberFormat="1" applyFont="1" applyFill="1" applyBorder="1" applyAlignment="1" applyProtection="1">
      <alignment horizontal="center" vertical="center"/>
    </xf>
    <xf numFmtId="165" fontId="4" fillId="0" borderId="0" xfId="731" applyNumberFormat="1" applyFont="1" applyAlignment="1" applyProtection="1"/>
    <xf numFmtId="49" fontId="7" fillId="0" borderId="0" xfId="731" applyNumberFormat="1" applyFont="1" applyFill="1" applyBorder="1" applyAlignment="1" applyProtection="1">
      <alignment horizontal="center" vertical="center"/>
    </xf>
    <xf numFmtId="49" fontId="7" fillId="0" borderId="23" xfId="731" applyNumberFormat="1" applyFont="1" applyFill="1" applyBorder="1" applyAlignment="1" applyProtection="1">
      <alignment horizontal="left" vertical="center"/>
    </xf>
    <xf numFmtId="49" fontId="7" fillId="67" borderId="28" xfId="731" applyNumberFormat="1" applyFont="1" applyFill="1" applyBorder="1" applyAlignment="1" applyProtection="1">
      <alignment horizontal="center" vertical="center"/>
      <protection locked="0"/>
    </xf>
    <xf numFmtId="49" fontId="7" fillId="67" borderId="28" xfId="731" applyNumberFormat="1" applyFont="1" applyFill="1" applyBorder="1" applyAlignment="1" applyProtection="1">
      <alignment horizontal="left" vertical="center"/>
      <protection locked="0"/>
    </xf>
    <xf numFmtId="165" fontId="7" fillId="67" borderId="28" xfId="731" applyNumberFormat="1" applyFont="1" applyFill="1" applyBorder="1" applyAlignment="1" applyProtection="1">
      <alignment horizontal="center" vertical="center"/>
      <protection locked="0"/>
    </xf>
    <xf numFmtId="49" fontId="7" fillId="69" borderId="27" xfId="731" applyNumberFormat="1" applyFont="1" applyFill="1" applyBorder="1" applyAlignment="1" applyProtection="1">
      <alignment horizontal="center" vertical="center"/>
    </xf>
    <xf numFmtId="49" fontId="18" fillId="67" borderId="28" xfId="731" applyNumberFormat="1" applyFont="1" applyFill="1" applyBorder="1" applyAlignment="1" applyProtection="1">
      <alignment horizontal="left" vertical="center"/>
      <protection locked="0"/>
    </xf>
    <xf numFmtId="0" fontId="4" fillId="61" borderId="0" xfId="731" applyFont="1" applyFill="1" applyAlignment="1" applyProtection="1"/>
    <xf numFmtId="49" fontId="7" fillId="71" borderId="28" xfId="731" applyNumberFormat="1" applyFont="1" applyFill="1" applyBorder="1" applyAlignment="1" applyProtection="1">
      <alignment horizontal="center" vertical="center"/>
      <protection locked="0"/>
    </xf>
    <xf numFmtId="49" fontId="13" fillId="71" borderId="28" xfId="731" applyNumberFormat="1" applyFont="1" applyFill="1" applyBorder="1" applyAlignment="1" applyProtection="1">
      <alignment horizontal="left" vertical="center"/>
      <protection locked="0"/>
    </xf>
    <xf numFmtId="165" fontId="7" fillId="71" borderId="28" xfId="731" applyNumberFormat="1" applyFont="1" applyFill="1" applyBorder="1" applyAlignment="1" applyProtection="1">
      <alignment horizontal="center" vertical="center"/>
      <protection locked="0"/>
    </xf>
    <xf numFmtId="49" fontId="7" fillId="71" borderId="31" xfId="731" applyNumberFormat="1" applyFont="1" applyFill="1" applyBorder="1" applyAlignment="1" applyProtection="1">
      <alignment horizontal="center" vertical="center"/>
    </xf>
    <xf numFmtId="49" fontId="18" fillId="71" borderId="28" xfId="731" applyNumberFormat="1" applyFont="1" applyFill="1" applyBorder="1" applyAlignment="1" applyProtection="1">
      <alignment horizontal="left" vertical="center"/>
      <protection locked="0"/>
    </xf>
    <xf numFmtId="49" fontId="7" fillId="0" borderId="25" xfId="731" applyNumberFormat="1" applyFont="1" applyFill="1" applyBorder="1" applyAlignment="1" applyProtection="1">
      <alignment horizontal="center" vertical="center"/>
    </xf>
    <xf numFmtId="49" fontId="7" fillId="64" borderId="28" xfId="731" applyNumberFormat="1" applyFont="1" applyFill="1" applyBorder="1" applyAlignment="1" applyProtection="1">
      <alignment horizontal="center" vertical="center"/>
      <protection locked="0"/>
    </xf>
    <xf numFmtId="165" fontId="7" fillId="64" borderId="28" xfId="731" applyNumberFormat="1" applyFont="1" applyFill="1" applyBorder="1" applyAlignment="1" applyProtection="1">
      <alignment horizontal="center" vertical="center"/>
      <protection locked="0"/>
    </xf>
    <xf numFmtId="49" fontId="18" fillId="64" borderId="28" xfId="731" applyNumberFormat="1" applyFont="1" applyFill="1" applyBorder="1" applyAlignment="1" applyProtection="1">
      <alignment horizontal="left" vertical="center"/>
      <protection locked="0"/>
    </xf>
    <xf numFmtId="49" fontId="7" fillId="69" borderId="30" xfId="731" applyNumberFormat="1" applyFont="1" applyFill="1" applyBorder="1" applyAlignment="1" applyProtection="1">
      <alignment horizontal="center" vertical="center"/>
    </xf>
    <xf numFmtId="49" fontId="18" fillId="64" borderId="28" xfId="731" applyNumberFormat="1" applyFont="1" applyFill="1" applyBorder="1" applyAlignment="1" applyProtection="1">
      <alignment horizontal="center" vertical="center"/>
      <protection locked="0"/>
    </xf>
    <xf numFmtId="0" fontId="4" fillId="65" borderId="0" xfId="731" applyFont="1" applyFill="1" applyAlignment="1" applyProtection="1"/>
    <xf numFmtId="49" fontId="7" fillId="65" borderId="28" xfId="731" applyNumberFormat="1" applyFont="1" applyFill="1" applyBorder="1" applyAlignment="1" applyProtection="1">
      <alignment horizontal="center" vertical="center"/>
      <protection locked="0"/>
    </xf>
    <xf numFmtId="49" fontId="18" fillId="65" borderId="28" xfId="731" applyNumberFormat="1" applyFont="1" applyFill="1" applyBorder="1" applyAlignment="1" applyProtection="1">
      <alignment horizontal="left" vertical="center"/>
      <protection locked="0"/>
    </xf>
    <xf numFmtId="49" fontId="7" fillId="69" borderId="31" xfId="731" applyNumberFormat="1" applyFont="1" applyFill="1" applyBorder="1" applyAlignment="1" applyProtection="1">
      <alignment horizontal="center" vertical="center"/>
    </xf>
    <xf numFmtId="49" fontId="18" fillId="65" borderId="28" xfId="731" applyNumberFormat="1" applyFont="1" applyFill="1" applyBorder="1" applyAlignment="1" applyProtection="1">
      <alignment horizontal="center" vertical="center"/>
      <protection locked="0"/>
    </xf>
    <xf numFmtId="0" fontId="69" fillId="0" borderId="0" xfId="0" applyFont="1" applyAlignment="1"/>
    <xf numFmtId="0" fontId="4" fillId="0" borderId="0" xfId="731" applyFont="1" applyAlignment="1" applyProtection="1">
      <alignment horizontal="center" vertical="center"/>
    </xf>
    <xf numFmtId="0" fontId="5" fillId="0" borderId="0" xfId="731" applyFont="1" applyFill="1" applyAlignment="1" applyProtection="1">
      <alignment horizontal="center" vertical="center" wrapText="1"/>
    </xf>
    <xf numFmtId="49" fontId="4" fillId="0" borderId="0" xfId="731" applyNumberFormat="1" applyFont="1" applyAlignment="1" applyProtection="1">
      <alignment horizontal="center" vertical="center"/>
    </xf>
    <xf numFmtId="49" fontId="4" fillId="0" borderId="0" xfId="731" applyNumberFormat="1" applyFont="1" applyFill="1" applyAlignment="1" applyProtection="1">
      <alignment horizontal="center" vertical="center" wrapText="1"/>
    </xf>
    <xf numFmtId="0" fontId="4" fillId="0" borderId="9" xfId="731" applyFont="1" applyBorder="1" applyAlignment="1" applyProtection="1">
      <alignment horizontal="center" vertical="center"/>
    </xf>
    <xf numFmtId="0" fontId="4" fillId="0" borderId="0" xfId="731" applyFont="1" applyFill="1" applyAlignment="1" applyProtection="1">
      <alignment horizontal="center" vertical="center" wrapText="1"/>
    </xf>
    <xf numFmtId="0" fontId="4" fillId="0" borderId="0" xfId="0" applyFont="1" applyAlignment="1">
      <alignment horizontal="center" wrapText="1"/>
    </xf>
    <xf numFmtId="165" fontId="68" fillId="61" borderId="28" xfId="731" applyNumberFormat="1" applyFont="1" applyFill="1" applyBorder="1" applyAlignment="1" applyProtection="1">
      <alignment horizontal="center" vertical="center"/>
      <protection locked="0"/>
    </xf>
    <xf numFmtId="49" fontId="67" fillId="61" borderId="28" xfId="731" applyNumberFormat="1" applyFont="1" applyFill="1" applyBorder="1" applyAlignment="1" applyProtection="1">
      <alignment horizontal="left" vertical="center"/>
      <protection locked="0"/>
    </xf>
    <xf numFmtId="165" fontId="66" fillId="0" borderId="24" xfId="731" applyNumberFormat="1" applyFont="1" applyFill="1" applyBorder="1" applyAlignment="1" applyProtection="1">
      <alignment horizontal="center" vertical="center"/>
    </xf>
    <xf numFmtId="165" fontId="68" fillId="0" borderId="24" xfId="731" applyNumberFormat="1" applyFont="1" applyFill="1" applyBorder="1" applyAlignment="1" applyProtection="1">
      <alignment horizontal="center" vertical="center"/>
    </xf>
    <xf numFmtId="165" fontId="69" fillId="0" borderId="0" xfId="731" applyNumberFormat="1" applyFont="1" applyAlignment="1" applyProtection="1"/>
    <xf numFmtId="49" fontId="66" fillId="0" borderId="0" xfId="731" applyNumberFormat="1" applyFont="1" applyFill="1" applyBorder="1" applyAlignment="1" applyProtection="1">
      <alignment horizontal="center" vertical="center"/>
    </xf>
    <xf numFmtId="49" fontId="66" fillId="0" borderId="24" xfId="731" applyNumberFormat="1" applyFont="1" applyFill="1" applyBorder="1" applyAlignment="1" applyProtection="1">
      <alignment horizontal="center" vertical="center"/>
    </xf>
    <xf numFmtId="49" fontId="66" fillId="0" borderId="23" xfId="731" applyNumberFormat="1" applyFont="1" applyFill="1" applyBorder="1" applyAlignment="1" applyProtection="1">
      <alignment horizontal="left" vertical="center"/>
    </xf>
    <xf numFmtId="165" fontId="66" fillId="67" borderId="28" xfId="731" applyNumberFormat="1" applyFont="1" applyFill="1" applyBorder="1" applyAlignment="1" applyProtection="1">
      <alignment horizontal="center" vertical="center"/>
      <protection locked="0"/>
    </xf>
    <xf numFmtId="49" fontId="66" fillId="69" borderId="27" xfId="731" applyNumberFormat="1" applyFont="1" applyFill="1" applyBorder="1" applyAlignment="1" applyProtection="1">
      <alignment horizontal="center" vertical="center"/>
    </xf>
    <xf numFmtId="49" fontId="66" fillId="67" borderId="28" xfId="731" applyNumberFormat="1" applyFont="1" applyFill="1" applyBorder="1" applyAlignment="1" applyProtection="1">
      <alignment horizontal="center" vertical="center"/>
      <protection locked="0"/>
    </xf>
    <xf numFmtId="49" fontId="73" fillId="67" borderId="28" xfId="731" applyNumberFormat="1" applyFont="1" applyFill="1" applyBorder="1" applyAlignment="1" applyProtection="1">
      <alignment horizontal="left" vertical="center"/>
      <protection locked="0"/>
    </xf>
    <xf numFmtId="165" fontId="66" fillId="71" borderId="28" xfId="731" applyNumberFormat="1" applyFont="1" applyFill="1" applyBorder="1" applyAlignment="1" applyProtection="1">
      <alignment horizontal="center" vertical="center"/>
      <protection locked="0"/>
    </xf>
    <xf numFmtId="49" fontId="66" fillId="71" borderId="31" xfId="731" applyNumberFormat="1" applyFont="1" applyFill="1" applyBorder="1" applyAlignment="1" applyProtection="1">
      <alignment horizontal="center" vertical="center"/>
    </xf>
    <xf numFmtId="49" fontId="66" fillId="71" borderId="28" xfId="731" applyNumberFormat="1" applyFont="1" applyFill="1" applyBorder="1" applyAlignment="1" applyProtection="1">
      <alignment horizontal="center" vertical="center"/>
      <protection locked="0"/>
    </xf>
    <xf numFmtId="49" fontId="73" fillId="71" borderId="28" xfId="731" applyNumberFormat="1" applyFont="1" applyFill="1" applyBorder="1" applyAlignment="1" applyProtection="1">
      <alignment horizontal="left" vertical="center"/>
      <protection locked="0"/>
    </xf>
    <xf numFmtId="49" fontId="66" fillId="0" borderId="25" xfId="731" applyNumberFormat="1" applyFont="1" applyFill="1" applyBorder="1" applyAlignment="1" applyProtection="1">
      <alignment horizontal="center" vertical="center"/>
    </xf>
    <xf numFmtId="49" fontId="73" fillId="72" borderId="24" xfId="731" applyNumberFormat="1" applyFont="1" applyFill="1" applyBorder="1" applyAlignment="1" applyProtection="1">
      <alignment horizontal="left" vertical="center"/>
    </xf>
    <xf numFmtId="49" fontId="73" fillId="72" borderId="23" xfId="731" applyNumberFormat="1" applyFont="1" applyFill="1" applyBorder="1" applyAlignment="1" applyProtection="1">
      <alignment horizontal="left" vertical="center"/>
    </xf>
    <xf numFmtId="49" fontId="66" fillId="64" borderId="28" xfId="731" applyNumberFormat="1" applyFont="1" applyFill="1" applyBorder="1" applyAlignment="1" applyProtection="1">
      <alignment horizontal="center" vertical="center"/>
      <protection locked="0"/>
    </xf>
    <xf numFmtId="49" fontId="66" fillId="69" borderId="30" xfId="731" applyNumberFormat="1" applyFont="1" applyFill="1" applyBorder="1" applyAlignment="1" applyProtection="1">
      <alignment horizontal="center" vertical="center"/>
    </xf>
    <xf numFmtId="49" fontId="73" fillId="64" borderId="28" xfId="731" applyNumberFormat="1" applyFont="1" applyFill="1" applyBorder="1" applyAlignment="1" applyProtection="1">
      <alignment horizontal="left" vertical="center"/>
      <protection locked="0"/>
    </xf>
    <xf numFmtId="49" fontId="73" fillId="64" borderId="28" xfId="731" applyNumberFormat="1" applyFont="1" applyFill="1" applyBorder="1" applyAlignment="1" applyProtection="1">
      <alignment horizontal="center" vertical="center"/>
      <protection locked="0"/>
    </xf>
    <xf numFmtId="49" fontId="66" fillId="65" borderId="28" xfId="731" applyNumberFormat="1" applyFont="1" applyFill="1" applyBorder="1" applyAlignment="1" applyProtection="1">
      <alignment horizontal="center" vertical="center"/>
      <protection locked="0"/>
    </xf>
    <xf numFmtId="49" fontId="73" fillId="65" borderId="28" xfId="731" applyNumberFormat="1" applyFont="1" applyFill="1" applyBorder="1" applyAlignment="1" applyProtection="1">
      <alignment horizontal="left" vertical="center"/>
      <protection locked="0"/>
    </xf>
    <xf numFmtId="49" fontId="66" fillId="69" borderId="31" xfId="731" applyNumberFormat="1" applyFont="1" applyFill="1" applyBorder="1" applyAlignment="1" applyProtection="1">
      <alignment horizontal="center" vertical="center"/>
    </xf>
    <xf numFmtId="49" fontId="73" fillId="65" borderId="28" xfId="731" applyNumberFormat="1" applyFont="1" applyFill="1" applyBorder="1" applyAlignment="1" applyProtection="1">
      <alignment horizontal="center" vertical="center"/>
      <protection locked="0"/>
    </xf>
    <xf numFmtId="0" fontId="72" fillId="0" borderId="0" xfId="731" applyFont="1" applyFill="1" applyAlignment="1" applyProtection="1"/>
    <xf numFmtId="0" fontId="4" fillId="79" borderId="0" xfId="731" applyFont="1" applyFill="1" applyProtection="1"/>
    <xf numFmtId="0" fontId="5" fillId="79" borderId="0" xfId="731" applyFont="1" applyFill="1" applyAlignment="1" applyProtection="1">
      <alignment wrapText="1"/>
    </xf>
    <xf numFmtId="0" fontId="0" fillId="0" borderId="24" xfId="0" applyBorder="1" applyAlignment="1">
      <alignment horizontal="center" vertical="center"/>
    </xf>
    <xf numFmtId="0" fontId="0" fillId="0" borderId="23" xfId="0" applyBorder="1" applyAlignment="1">
      <alignment horizontal="center" vertical="center"/>
    </xf>
    <xf numFmtId="0" fontId="4" fillId="0" borderId="24" xfId="0" applyFont="1" applyBorder="1" applyAlignment="1">
      <alignment horizontal="center" vertical="center"/>
    </xf>
    <xf numFmtId="0" fontId="4" fillId="0" borderId="23" xfId="0" applyFont="1" applyBorder="1" applyAlignment="1">
      <alignment horizontal="center" vertical="center"/>
    </xf>
    <xf numFmtId="0" fontId="7" fillId="0" borderId="0" xfId="731" applyFont="1" applyAlignment="1" applyProtection="1"/>
    <xf numFmtId="0" fontId="7" fillId="0" borderId="9" xfId="731" applyFont="1" applyBorder="1" applyAlignment="1" applyProtection="1"/>
    <xf numFmtId="0" fontId="17" fillId="0" borderId="25" xfId="731" applyFont="1" applyFill="1" applyBorder="1" applyAlignment="1" applyProtection="1">
      <alignment horizontal="left" vertical="center"/>
    </xf>
    <xf numFmtId="0" fontId="4" fillId="0" borderId="29" xfId="0" applyFont="1" applyBorder="1" applyAlignment="1">
      <alignment horizontal="center" vertical="center"/>
    </xf>
    <xf numFmtId="0" fontId="10" fillId="0" borderId="24" xfId="731" applyFont="1" applyFill="1" applyBorder="1" applyProtection="1"/>
    <xf numFmtId="0" fontId="10" fillId="0" borderId="23" xfId="731" applyFont="1" applyFill="1" applyBorder="1" applyProtection="1"/>
    <xf numFmtId="0" fontId="4" fillId="0" borderId="30" xfId="731" applyFont="1" applyFill="1" applyBorder="1" applyAlignment="1" applyProtection="1">
      <alignment wrapText="1"/>
    </xf>
    <xf numFmtId="0" fontId="13" fillId="0" borderId="38" xfId="731" applyFont="1" applyFill="1" applyBorder="1" applyAlignment="1" applyProtection="1">
      <alignment horizontal="center" vertical="center" wrapText="1"/>
    </xf>
    <xf numFmtId="0" fontId="13" fillId="0" borderId="39" xfId="731" applyFont="1" applyFill="1" applyBorder="1" applyAlignment="1" applyProtection="1">
      <alignment horizontal="center" vertical="center" wrapText="1"/>
    </xf>
    <xf numFmtId="0" fontId="13" fillId="0" borderId="37" xfId="731" applyFont="1" applyFill="1" applyBorder="1" applyAlignment="1" applyProtection="1">
      <alignment horizontal="center" vertical="center" wrapText="1"/>
    </xf>
    <xf numFmtId="0" fontId="4" fillId="0" borderId="0" xfId="0" applyFont="1" applyFill="1" applyAlignment="1">
      <alignment wrapText="1"/>
    </xf>
    <xf numFmtId="0" fontId="4" fillId="0" borderId="24"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29" xfId="0" applyFont="1" applyFill="1" applyBorder="1" applyAlignment="1">
      <alignment horizontal="center" vertical="center"/>
    </xf>
    <xf numFmtId="0" fontId="7" fillId="0" borderId="0" xfId="731" applyFont="1" applyAlignment="1" applyProtection="1">
      <alignment wrapText="1"/>
    </xf>
    <xf numFmtId="0" fontId="7" fillId="0" borderId="0" xfId="731" applyFont="1" applyFill="1" applyAlignment="1" applyProtection="1">
      <alignment wrapText="1"/>
    </xf>
    <xf numFmtId="0" fontId="7" fillId="0" borderId="9" xfId="731" applyFont="1" applyBorder="1" applyAlignment="1" applyProtection="1">
      <alignment wrapText="1"/>
    </xf>
    <xf numFmtId="0" fontId="76" fillId="0" borderId="0" xfId="731" applyFont="1" applyProtection="1"/>
    <xf numFmtId="0" fontId="69" fillId="0" borderId="0" xfId="731" applyFont="1" applyProtection="1"/>
    <xf numFmtId="0" fontId="69" fillId="0" borderId="0" xfId="731" applyFont="1" applyAlignment="1" applyProtection="1">
      <alignment horizontal="center" vertical="center"/>
    </xf>
    <xf numFmtId="0" fontId="77" fillId="0" borderId="0" xfId="731" applyFont="1" applyProtection="1"/>
    <xf numFmtId="0" fontId="69" fillId="0" borderId="0" xfId="731" applyFont="1" applyFill="1" applyProtection="1"/>
    <xf numFmtId="0" fontId="69" fillId="0" borderId="0" xfId="731" applyFont="1" applyFill="1" applyAlignment="1" applyProtection="1">
      <alignment horizontal="center" vertical="center"/>
    </xf>
    <xf numFmtId="0" fontId="72" fillId="0" borderId="0" xfId="731" applyFont="1" applyFill="1" applyAlignment="1" applyProtection="1">
      <alignment horizontal="center" vertical="center" wrapText="1"/>
    </xf>
    <xf numFmtId="49" fontId="69" fillId="66" borderId="0" xfId="731" applyNumberFormat="1" applyFont="1" applyFill="1" applyAlignment="1" applyProtection="1">
      <alignment horizontal="left"/>
      <protection locked="0"/>
    </xf>
    <xf numFmtId="0" fontId="69" fillId="66" borderId="0" xfId="731" applyNumberFormat="1" applyFont="1" applyFill="1" applyAlignment="1" applyProtection="1">
      <alignment horizontal="left"/>
      <protection locked="0"/>
    </xf>
    <xf numFmtId="49" fontId="69" fillId="0" borderId="0" xfId="731" applyNumberFormat="1" applyFont="1" applyAlignment="1" applyProtection="1">
      <alignment horizontal="center" vertical="center"/>
    </xf>
    <xf numFmtId="0" fontId="77" fillId="0" borderId="0" xfId="731" applyFont="1" applyFill="1" applyProtection="1"/>
    <xf numFmtId="0" fontId="72" fillId="0" borderId="26" xfId="731" applyFont="1" applyFill="1" applyBorder="1" applyProtection="1"/>
    <xf numFmtId="0" fontId="69" fillId="0" borderId="9" xfId="731" applyFont="1" applyBorder="1" applyAlignment="1" applyProtection="1">
      <alignment horizontal="left"/>
    </xf>
    <xf numFmtId="0" fontId="69" fillId="0" borderId="9" xfId="731" applyFont="1" applyBorder="1" applyProtection="1"/>
    <xf numFmtId="0" fontId="69" fillId="0" borderId="9" xfId="731" applyFont="1" applyBorder="1" applyAlignment="1" applyProtection="1">
      <alignment horizontal="center" vertical="center"/>
    </xf>
    <xf numFmtId="0" fontId="69" fillId="0" borderId="0" xfId="731" applyFont="1" applyFill="1" applyAlignment="1" applyProtection="1">
      <alignment wrapText="1"/>
    </xf>
    <xf numFmtId="0" fontId="78" fillId="0" borderId="29" xfId="731" applyFont="1" applyFill="1" applyBorder="1" applyAlignment="1" applyProtection="1"/>
    <xf numFmtId="0" fontId="66" fillId="0" borderId="25" xfId="731" applyFont="1" applyFill="1" applyBorder="1" applyAlignment="1" applyProtection="1">
      <alignment horizontal="left"/>
    </xf>
    <xf numFmtId="0" fontId="69" fillId="0" borderId="25" xfId="731" applyFont="1" applyFill="1" applyBorder="1" applyAlignment="1" applyProtection="1"/>
    <xf numFmtId="0" fontId="67" fillId="0" borderId="24" xfId="731" applyFont="1" applyFill="1" applyBorder="1" applyAlignment="1" applyProtection="1">
      <alignment horizontal="center"/>
    </xf>
    <xf numFmtId="0" fontId="73" fillId="0" borderId="24" xfId="731" applyFont="1" applyFill="1" applyBorder="1" applyAlignment="1" applyProtection="1">
      <alignment horizontal="center"/>
    </xf>
    <xf numFmtId="0" fontId="69" fillId="0" borderId="24" xfId="731" applyFont="1" applyFill="1" applyBorder="1" applyAlignment="1" applyProtection="1"/>
    <xf numFmtId="0" fontId="69" fillId="0" borderId="24" xfId="731" applyFont="1" applyBorder="1" applyAlignment="1" applyProtection="1"/>
    <xf numFmtId="0" fontId="77" fillId="0" borderId="24" xfId="731" applyFont="1" applyBorder="1" applyAlignment="1" applyProtection="1"/>
    <xf numFmtId="0" fontId="77" fillId="0" borderId="23" xfId="731" applyFont="1" applyBorder="1" applyAlignment="1" applyProtection="1"/>
    <xf numFmtId="0" fontId="69" fillId="0" borderId="0" xfId="731" applyFont="1" applyFill="1" applyBorder="1" applyAlignment="1" applyProtection="1"/>
    <xf numFmtId="0" fontId="68" fillId="68" borderId="37" xfId="731" applyFont="1" applyFill="1" applyBorder="1" applyAlignment="1" applyProtection="1">
      <alignment horizontal="center" vertical="center" wrapText="1"/>
    </xf>
    <xf numFmtId="49" fontId="68" fillId="61" borderId="28" xfId="731" applyNumberFormat="1" applyFont="1" applyFill="1" applyBorder="1" applyAlignment="1" applyProtection="1">
      <alignment horizontal="center" vertical="center"/>
      <protection locked="0"/>
    </xf>
    <xf numFmtId="49" fontId="68" fillId="61" borderId="28" xfId="731" applyNumberFormat="1" applyFont="1" applyFill="1" applyBorder="1" applyAlignment="1" applyProtection="1">
      <alignment horizontal="left" vertical="center"/>
      <protection locked="0"/>
    </xf>
    <xf numFmtId="0" fontId="72" fillId="61" borderId="0" xfId="731" applyFont="1" applyFill="1" applyAlignment="1" applyProtection="1"/>
    <xf numFmtId="49" fontId="66" fillId="0" borderId="29" xfId="731" applyNumberFormat="1" applyFont="1" applyFill="1" applyBorder="1" applyAlignment="1" applyProtection="1">
      <alignment horizontal="left" vertical="center"/>
    </xf>
    <xf numFmtId="49" fontId="66" fillId="0" borderId="24" xfId="731" applyNumberFormat="1" applyFont="1" applyFill="1" applyBorder="1" applyAlignment="1" applyProtection="1">
      <alignment horizontal="left" vertical="center"/>
    </xf>
    <xf numFmtId="49" fontId="66" fillId="67" borderId="28" xfId="731" applyNumberFormat="1" applyFont="1" applyFill="1" applyBorder="1" applyAlignment="1" applyProtection="1">
      <alignment horizontal="left" vertical="center"/>
      <protection locked="0"/>
    </xf>
    <xf numFmtId="0" fontId="69" fillId="61" borderId="0" xfId="731" applyFont="1" applyFill="1" applyAlignment="1" applyProtection="1"/>
    <xf numFmtId="49" fontId="68" fillId="71" borderId="28" xfId="731" applyNumberFormat="1" applyFont="1" applyFill="1" applyBorder="1" applyAlignment="1" applyProtection="1">
      <alignment horizontal="left" vertical="center"/>
      <protection locked="0"/>
    </xf>
    <xf numFmtId="49" fontId="73" fillId="72" borderId="29" xfId="731" quotePrefix="1" applyNumberFormat="1" applyFont="1" applyFill="1" applyBorder="1" applyAlignment="1" applyProtection="1">
      <alignment horizontal="left" vertical="center"/>
    </xf>
    <xf numFmtId="0" fontId="72" fillId="0" borderId="0" xfId="731" applyFont="1" applyFill="1" applyAlignment="1" applyProtection="1">
      <alignment horizontal="center" vertical="center"/>
    </xf>
    <xf numFmtId="0" fontId="77" fillId="0" borderId="0" xfId="731" applyFont="1" applyAlignment="1" applyProtection="1"/>
    <xf numFmtId="49" fontId="69" fillId="0" borderId="0" xfId="731" applyNumberFormat="1" applyFont="1" applyFill="1" applyAlignment="1" applyProtection="1">
      <alignment horizontal="center" vertical="center"/>
    </xf>
    <xf numFmtId="49" fontId="69" fillId="0" borderId="0" xfId="731" applyNumberFormat="1" applyFont="1" applyAlignment="1" applyProtection="1"/>
    <xf numFmtId="0" fontId="77" fillId="0" borderId="0" xfId="731" applyFont="1" applyFill="1" applyAlignment="1" applyProtection="1"/>
    <xf numFmtId="0" fontId="4" fillId="0" borderId="27" xfId="731" applyFont="1" applyFill="1" applyBorder="1" applyAlignment="1" applyProtection="1">
      <alignment horizontal="center" vertical="center" wrapText="1"/>
    </xf>
    <xf numFmtId="0" fontId="7" fillId="67" borderId="0" xfId="731" applyFont="1" applyFill="1" applyProtection="1"/>
    <xf numFmtId="49" fontId="68" fillId="61" borderId="28" xfId="731" applyNumberFormat="1" applyFont="1" applyFill="1" applyBorder="1" applyAlignment="1" applyProtection="1">
      <alignment horizontal="left" vertical="center" wrapText="1"/>
      <protection locked="0"/>
    </xf>
    <xf numFmtId="49" fontId="7" fillId="0" borderId="24" xfId="731" applyNumberFormat="1" applyFont="1" applyFill="1" applyBorder="1" applyAlignment="1" applyProtection="1">
      <alignment horizontal="left" vertical="center" wrapText="1"/>
    </xf>
    <xf numFmtId="49" fontId="7" fillId="67" borderId="28" xfId="731" applyNumberFormat="1" applyFont="1" applyFill="1" applyBorder="1" applyAlignment="1" applyProtection="1">
      <alignment horizontal="left" vertical="center" wrapText="1"/>
      <protection locked="0"/>
    </xf>
    <xf numFmtId="49" fontId="66" fillId="0" borderId="24" xfId="731" applyNumberFormat="1" applyFont="1" applyFill="1" applyBorder="1" applyAlignment="1" applyProtection="1">
      <alignment horizontal="left" vertical="center" wrapText="1"/>
    </xf>
    <xf numFmtId="49" fontId="66" fillId="67" borderId="28" xfId="731" applyNumberFormat="1" applyFont="1" applyFill="1" applyBorder="1" applyAlignment="1" applyProtection="1">
      <alignment horizontal="left" vertical="center" wrapText="1"/>
      <protection locked="0"/>
    </xf>
    <xf numFmtId="49" fontId="13" fillId="71" borderId="28" xfId="731" applyNumberFormat="1" applyFont="1" applyFill="1" applyBorder="1" applyAlignment="1" applyProtection="1">
      <alignment horizontal="left" vertical="center" wrapText="1"/>
      <protection locked="0"/>
    </xf>
    <xf numFmtId="49" fontId="68" fillId="71" borderId="28" xfId="731" applyNumberFormat="1" applyFont="1" applyFill="1" applyBorder="1" applyAlignment="1" applyProtection="1">
      <alignment horizontal="left" vertical="center" wrapText="1"/>
      <protection locked="0"/>
    </xf>
    <xf numFmtId="0" fontId="4" fillId="0" borderId="0" xfId="731" applyFont="1" applyProtection="1"/>
    <xf numFmtId="0" fontId="4" fillId="0" borderId="0" xfId="731" applyFont="1" applyAlignment="1" applyProtection="1">
      <alignment horizontal="left"/>
    </xf>
    <xf numFmtId="49" fontId="4" fillId="66" borderId="0" xfId="731" applyNumberFormat="1" applyFont="1" applyFill="1" applyAlignment="1" applyProtection="1">
      <alignment horizontal="left"/>
      <protection locked="0"/>
    </xf>
    <xf numFmtId="0" fontId="7" fillId="67" borderId="0" xfId="731" applyFont="1" applyFill="1" applyProtection="1"/>
    <xf numFmtId="49" fontId="66" fillId="0" borderId="24" xfId="731" applyNumberFormat="1" applyFont="1" applyFill="1" applyBorder="1" applyAlignment="1" applyProtection="1">
      <alignment horizontal="left" vertical="center" wrapText="1"/>
    </xf>
    <xf numFmtId="49" fontId="66" fillId="67" borderId="28" xfId="731" applyNumberFormat="1" applyFont="1" applyFill="1" applyBorder="1" applyAlignment="1" applyProtection="1">
      <alignment horizontal="left" vertical="center" wrapText="1"/>
      <protection locked="0"/>
    </xf>
    <xf numFmtId="49" fontId="66" fillId="64" borderId="28" xfId="731" applyNumberFormat="1" applyFont="1" applyFill="1" applyBorder="1" applyAlignment="1" applyProtection="1">
      <alignment horizontal="left" vertical="center" wrapText="1"/>
      <protection locked="0"/>
    </xf>
    <xf numFmtId="49" fontId="68" fillId="61" borderId="28" xfId="731" applyNumberFormat="1" applyFont="1" applyFill="1" applyBorder="1" applyAlignment="1" applyProtection="1">
      <alignment horizontal="left" vertical="center" wrapText="1"/>
      <protection locked="0"/>
    </xf>
    <xf numFmtId="49" fontId="68" fillId="71" borderId="28" xfId="731" applyNumberFormat="1" applyFont="1" applyFill="1" applyBorder="1" applyAlignment="1" applyProtection="1">
      <alignment horizontal="left" vertical="center" wrapText="1"/>
      <protection locked="0"/>
    </xf>
    <xf numFmtId="49" fontId="18" fillId="72" borderId="24" xfId="731" applyNumberFormat="1" applyFont="1" applyFill="1" applyBorder="1" applyAlignment="1" applyProtection="1">
      <alignment horizontal="left" vertical="center"/>
    </xf>
    <xf numFmtId="0" fontId="69" fillId="0" borderId="24" xfId="662" applyFont="1" applyBorder="1" applyAlignment="1">
      <alignment horizontal="center" vertical="center"/>
    </xf>
    <xf numFmtId="0" fontId="69" fillId="0" borderId="23" xfId="662" applyFont="1" applyBorder="1" applyAlignment="1">
      <alignment horizontal="center" vertical="center"/>
    </xf>
    <xf numFmtId="0" fontId="69" fillId="0" borderId="29" xfId="662" applyFont="1" applyBorder="1" applyAlignment="1">
      <alignment horizontal="center" vertical="center"/>
    </xf>
    <xf numFmtId="0" fontId="69" fillId="0" borderId="0" xfId="662" applyFont="1" applyAlignment="1">
      <alignment wrapText="1"/>
    </xf>
    <xf numFmtId="0" fontId="4" fillId="0" borderId="0" xfId="731" applyFont="1" applyFill="1" applyAlignment="1" applyProtection="1">
      <protection locked="0"/>
    </xf>
    <xf numFmtId="49" fontId="7" fillId="0" borderId="41" xfId="731" applyNumberFormat="1" applyFont="1" applyFill="1" applyBorder="1" applyAlignment="1" applyProtection="1">
      <alignment horizontal="left" vertical="center"/>
    </xf>
    <xf numFmtId="0" fontId="84" fillId="0" borderId="23" xfId="662" applyFont="1" applyFill="1" applyBorder="1" applyAlignment="1">
      <alignment horizontal="center" vertical="center"/>
    </xf>
    <xf numFmtId="0" fontId="84" fillId="0" borderId="32" xfId="662" applyFont="1" applyFill="1" applyBorder="1" applyAlignment="1">
      <alignment horizontal="center" vertical="center"/>
    </xf>
    <xf numFmtId="0" fontId="18" fillId="0" borderId="0" xfId="731" applyFont="1" applyFill="1" applyBorder="1" applyAlignment="1" applyProtection="1">
      <alignment vertical="top"/>
    </xf>
    <xf numFmtId="49" fontId="7" fillId="0" borderId="38" xfId="731" applyNumberFormat="1" applyFont="1" applyFill="1" applyBorder="1" applyAlignment="1" applyProtection="1">
      <alignment vertical="center"/>
    </xf>
    <xf numFmtId="0" fontId="69" fillId="0" borderId="0" xfId="662" applyFont="1" applyAlignment="1"/>
    <xf numFmtId="0" fontId="4" fillId="0" borderId="24" xfId="662" applyFont="1" applyBorder="1" applyAlignment="1">
      <alignment horizontal="center" vertical="center"/>
    </xf>
    <xf numFmtId="0" fontId="4" fillId="0" borderId="23" xfId="662" applyFont="1" applyBorder="1" applyAlignment="1">
      <alignment horizontal="center" vertical="center"/>
    </xf>
    <xf numFmtId="0" fontId="4" fillId="0" borderId="29" xfId="662" applyFont="1" applyBorder="1" applyAlignment="1">
      <alignment horizontal="center" vertical="center"/>
    </xf>
    <xf numFmtId="0" fontId="4" fillId="0" borderId="0" xfId="662" applyFont="1" applyAlignment="1">
      <alignment wrapText="1"/>
    </xf>
    <xf numFmtId="0" fontId="4" fillId="0" borderId="0" xfId="662" applyFont="1" applyAlignment="1"/>
    <xf numFmtId="0" fontId="4" fillId="0" borderId="24" xfId="0" applyFont="1" applyBorder="1" applyAlignment="1">
      <alignment horizontal="center" vertical="center"/>
    </xf>
    <xf numFmtId="0" fontId="4" fillId="0" borderId="23" xfId="0" applyFont="1" applyBorder="1" applyAlignment="1">
      <alignment horizontal="center" vertical="center"/>
    </xf>
    <xf numFmtId="49" fontId="81" fillId="0" borderId="0" xfId="731" applyNumberFormat="1" applyFont="1" applyBorder="1" applyProtection="1"/>
    <xf numFmtId="0" fontId="82" fillId="0" borderId="0" xfId="731" applyFont="1" applyFill="1" applyAlignment="1" applyProtection="1">
      <alignment horizontal="left"/>
    </xf>
    <xf numFmtId="0" fontId="83" fillId="0" borderId="0" xfId="731" applyFont="1" applyFill="1" applyAlignment="1" applyProtection="1"/>
    <xf numFmtId="0" fontId="83" fillId="0" borderId="0" xfId="731" applyFont="1" applyFill="1" applyProtection="1"/>
    <xf numFmtId="0" fontId="82" fillId="0" borderId="0" xfId="731" applyFont="1" applyFill="1" applyAlignment="1" applyProtection="1">
      <alignment wrapText="1"/>
    </xf>
    <xf numFmtId="0" fontId="81" fillId="0" borderId="0" xfId="731" applyFont="1" applyFill="1" applyBorder="1" applyProtection="1"/>
    <xf numFmtId="0" fontId="69" fillId="0" borderId="0" xfId="731" applyFont="1" applyBorder="1" applyProtection="1"/>
    <xf numFmtId="0" fontId="69" fillId="0" borderId="0" xfId="731" applyFont="1" applyBorder="1" applyAlignment="1" applyProtection="1">
      <alignment horizontal="center" vertical="center"/>
    </xf>
    <xf numFmtId="49" fontId="81" fillId="0" borderId="0" xfId="731" applyNumberFormat="1" applyFont="1" applyFill="1" applyBorder="1" applyProtection="1"/>
    <xf numFmtId="49" fontId="4" fillId="0" borderId="0" xfId="731" applyNumberFormat="1" applyFont="1" applyFill="1" applyBorder="1" applyProtection="1"/>
    <xf numFmtId="49" fontId="4" fillId="0" borderId="0" xfId="731" applyNumberFormat="1" applyFont="1" applyFill="1" applyBorder="1" applyAlignment="1" applyProtection="1">
      <alignment wrapText="1"/>
    </xf>
    <xf numFmtId="0" fontId="10" fillId="0" borderId="0" xfId="731" applyFont="1" applyFill="1" applyBorder="1" applyProtection="1"/>
    <xf numFmtId="0" fontId="82" fillId="0" borderId="0" xfId="731" applyFont="1" applyFill="1" applyBorder="1" applyAlignment="1" applyProtection="1">
      <alignment horizontal="left"/>
    </xf>
    <xf numFmtId="0" fontId="83" fillId="0" borderId="0" xfId="731" applyFont="1" applyFill="1" applyBorder="1" applyAlignment="1" applyProtection="1"/>
    <xf numFmtId="0" fontId="83" fillId="0" borderId="0" xfId="731" applyFont="1" applyFill="1" applyBorder="1" applyProtection="1"/>
    <xf numFmtId="0" fontId="82" fillId="0" borderId="0" xfId="731" applyFont="1" applyFill="1" applyBorder="1" applyAlignment="1" applyProtection="1">
      <alignment wrapText="1"/>
    </xf>
    <xf numFmtId="165" fontId="7" fillId="79" borderId="28" xfId="731" applyNumberFormat="1" applyFont="1" applyFill="1" applyBorder="1" applyAlignment="1" applyProtection="1">
      <alignment horizontal="center" vertical="center"/>
      <protection locked="0"/>
    </xf>
    <xf numFmtId="0" fontId="5" fillId="0" borderId="0" xfId="731" applyFont="1" applyFill="1" applyBorder="1" applyAlignment="1" applyProtection="1">
      <alignment horizontal="left"/>
    </xf>
    <xf numFmtId="0" fontId="5" fillId="0" borderId="23" xfId="731" applyFont="1" applyBorder="1" applyAlignment="1" applyProtection="1">
      <alignment horizontal="center" vertical="center" wrapText="1"/>
    </xf>
    <xf numFmtId="0" fontId="0" fillId="0" borderId="24" xfId="0" applyBorder="1" applyAlignment="1">
      <alignment horizontal="center" vertical="center"/>
    </xf>
    <xf numFmtId="0" fontId="0" fillId="0" borderId="23" xfId="0" applyBorder="1" applyAlignment="1">
      <alignment horizontal="center" vertical="center"/>
    </xf>
    <xf numFmtId="0" fontId="5" fillId="0" borderId="23" xfId="731" applyFont="1" applyBorder="1" applyAlignment="1" applyProtection="1">
      <alignment horizontal="center" vertical="center" wrapText="1"/>
    </xf>
    <xf numFmtId="14" fontId="4" fillId="66" borderId="0" xfId="731" applyNumberFormat="1" applyFont="1" applyFill="1" applyAlignment="1" applyProtection="1">
      <alignment horizontal="left"/>
      <protection locked="0"/>
    </xf>
    <xf numFmtId="0" fontId="4" fillId="0" borderId="27" xfId="731" applyFont="1" applyFill="1" applyBorder="1" applyAlignment="1" applyProtection="1">
      <alignment horizontal="center" vertical="center" wrapText="1"/>
    </xf>
    <xf numFmtId="0" fontId="4" fillId="0" borderId="42" xfId="731" applyFont="1" applyFill="1" applyBorder="1" applyAlignment="1" applyProtection="1">
      <alignment horizontal="center" vertical="center" wrapText="1"/>
    </xf>
    <xf numFmtId="0" fontId="4" fillId="0" borderId="27" xfId="731" applyFont="1" applyBorder="1" applyAlignment="1" applyProtection="1">
      <alignment horizontal="center" vertical="center"/>
    </xf>
    <xf numFmtId="0" fontId="4" fillId="0" borderId="42" xfId="731" applyFont="1" applyBorder="1" applyAlignment="1" applyProtection="1">
      <alignment horizontal="center" vertical="center"/>
    </xf>
    <xf numFmtId="0" fontId="69" fillId="0" borderId="27" xfId="731" applyFont="1" applyFill="1" applyBorder="1" applyAlignment="1" applyProtection="1">
      <alignment horizontal="center" vertical="center" wrapText="1"/>
    </xf>
    <xf numFmtId="0" fontId="69" fillId="0" borderId="42" xfId="731" applyFont="1" applyFill="1" applyBorder="1" applyAlignment="1" applyProtection="1">
      <alignment horizontal="center" vertical="center" wrapText="1"/>
    </xf>
    <xf numFmtId="0" fontId="4" fillId="0" borderId="27" xfId="731" applyFont="1" applyBorder="1" applyAlignment="1" applyProtection="1">
      <alignment horizontal="center" vertical="center" wrapText="1"/>
    </xf>
    <xf numFmtId="0" fontId="4" fillId="0" borderId="42" xfId="731" applyFont="1" applyBorder="1" applyAlignment="1" applyProtection="1">
      <alignment horizontal="center" vertical="center" wrapText="1"/>
    </xf>
    <xf numFmtId="0" fontId="10" fillId="0" borderId="27" xfId="731" applyFont="1" applyBorder="1" applyAlignment="1" applyProtection="1">
      <alignment horizontal="center" vertical="center" wrapText="1"/>
    </xf>
    <xf numFmtId="0" fontId="10" fillId="0" borderId="42" xfId="731" applyFont="1" applyBorder="1" applyAlignment="1" applyProtection="1">
      <alignment horizontal="center" vertical="center" wrapText="1"/>
    </xf>
    <xf numFmtId="0" fontId="4" fillId="69" borderId="0" xfId="731" applyFont="1" applyFill="1" applyBorder="1" applyAlignment="1" applyProtection="1">
      <alignment horizontal="center" textRotation="90"/>
    </xf>
    <xf numFmtId="0" fontId="4" fillId="0" borderId="35" xfId="731" applyFont="1" applyFill="1" applyBorder="1" applyProtection="1"/>
    <xf numFmtId="0" fontId="0" fillId="0" borderId="0" xfId="0"/>
    <xf numFmtId="0" fontId="5" fillId="0" borderId="29" xfId="731" applyFont="1" applyBorder="1" applyAlignment="1" applyProtection="1">
      <alignment horizontal="center" vertical="center" wrapText="1"/>
    </xf>
    <xf numFmtId="0" fontId="5" fillId="0" borderId="24" xfId="731" applyFont="1" applyBorder="1" applyAlignment="1" applyProtection="1">
      <alignment horizontal="center" vertical="center" wrapText="1"/>
    </xf>
    <xf numFmtId="0" fontId="5" fillId="0" borderId="23" xfId="731" applyFont="1" applyBorder="1" applyAlignment="1" applyProtection="1">
      <alignment horizontal="center" vertical="center" wrapText="1"/>
    </xf>
    <xf numFmtId="0" fontId="5" fillId="0" borderId="24" xfId="731" applyFont="1" applyBorder="1" applyAlignment="1" applyProtection="1">
      <alignment horizontal="center" vertical="center"/>
    </xf>
    <xf numFmtId="0" fontId="5" fillId="0" borderId="23" xfId="731" applyFont="1" applyBorder="1" applyAlignment="1" applyProtection="1">
      <alignment horizontal="center" vertical="center"/>
    </xf>
    <xf numFmtId="0" fontId="7" fillId="0" borderId="0" xfId="731" applyFont="1" applyAlignment="1" applyProtection="1">
      <alignment horizontal="left" vertical="center" wrapText="1"/>
    </xf>
    <xf numFmtId="0" fontId="0" fillId="0" borderId="0" xfId="0" applyAlignment="1">
      <alignment horizontal="left" vertical="center" wrapText="1"/>
    </xf>
    <xf numFmtId="0" fontId="4" fillId="0" borderId="29" xfId="731" applyFont="1" applyFill="1" applyBorder="1" applyAlignment="1" applyProtection="1">
      <alignment horizontal="center"/>
    </xf>
    <xf numFmtId="0" fontId="4" fillId="0" borderId="24" xfId="731" applyFont="1" applyFill="1" applyBorder="1" applyAlignment="1" applyProtection="1">
      <alignment horizontal="center"/>
    </xf>
    <xf numFmtId="0" fontId="4" fillId="0" borderId="23" xfId="731" applyFont="1" applyFill="1" applyBorder="1" applyAlignment="1" applyProtection="1">
      <alignment horizontal="center"/>
    </xf>
    <xf numFmtId="0" fontId="8" fillId="0" borderId="27" xfId="731" applyFont="1" applyFill="1" applyBorder="1" applyAlignment="1" applyProtection="1">
      <alignment horizontal="center" vertical="center" wrapText="1"/>
    </xf>
    <xf numFmtId="0" fontId="8" fillId="0" borderId="30" xfId="731" applyFont="1" applyFill="1" applyBorder="1" applyAlignment="1" applyProtection="1">
      <alignment horizontal="center" vertical="center" wrapText="1"/>
    </xf>
    <xf numFmtId="0" fontId="19" fillId="0" borderId="33" xfId="731" applyFont="1" applyBorder="1" applyAlignment="1" applyProtection="1">
      <alignment horizontal="center" vertical="center"/>
    </xf>
    <xf numFmtId="0" fontId="19" fillId="0" borderId="25" xfId="731" applyFont="1" applyBorder="1" applyAlignment="1" applyProtection="1">
      <alignment horizontal="center" vertical="center"/>
    </xf>
    <xf numFmtId="0" fontId="19" fillId="0" borderId="34" xfId="731" applyFont="1" applyBorder="1" applyAlignment="1" applyProtection="1">
      <alignment horizontal="center" vertical="center"/>
    </xf>
    <xf numFmtId="0" fontId="19" fillId="0" borderId="35" xfId="731" applyFont="1" applyBorder="1" applyAlignment="1" applyProtection="1">
      <alignment horizontal="center" vertical="center"/>
    </xf>
    <xf numFmtId="0" fontId="19" fillId="0" borderId="0" xfId="731" applyFont="1" applyBorder="1" applyAlignment="1" applyProtection="1">
      <alignment horizontal="center" vertical="center"/>
    </xf>
    <xf numFmtId="0" fontId="19" fillId="0" borderId="36" xfId="731" applyFont="1" applyBorder="1" applyAlignment="1" applyProtection="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12" fillId="0" borderId="0" xfId="0" applyFont="1" applyAlignment="1">
      <alignment wrapText="1"/>
    </xf>
    <xf numFmtId="0" fontId="6" fillId="0" borderId="0" xfId="0" applyFont="1" applyAlignment="1">
      <alignment wrapText="1"/>
    </xf>
    <xf numFmtId="0" fontId="19" fillId="0" borderId="33" xfId="731" applyFont="1" applyBorder="1" applyAlignment="1" applyProtection="1">
      <alignment horizontal="center" vertical="center" wrapText="1"/>
    </xf>
    <xf numFmtId="0" fontId="19" fillId="0" borderId="25" xfId="731" applyFont="1" applyBorder="1" applyAlignment="1" applyProtection="1">
      <alignment horizontal="center" vertical="center" wrapText="1"/>
    </xf>
    <xf numFmtId="0" fontId="19" fillId="0" borderId="34" xfId="731" applyFont="1" applyBorder="1" applyAlignment="1" applyProtection="1">
      <alignment horizontal="center" vertical="center" wrapText="1"/>
    </xf>
    <xf numFmtId="0" fontId="19" fillId="0" borderId="35" xfId="731" applyFont="1" applyBorder="1" applyAlignment="1" applyProtection="1">
      <alignment horizontal="center" vertical="center" wrapText="1"/>
    </xf>
    <xf numFmtId="0" fontId="19" fillId="0" borderId="0" xfId="731" applyFont="1" applyBorder="1" applyAlignment="1" applyProtection="1">
      <alignment horizontal="center" vertical="center" wrapText="1"/>
    </xf>
    <xf numFmtId="0" fontId="19" fillId="0" borderId="36" xfId="731" applyFont="1" applyBorder="1" applyAlignment="1" applyProtection="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cellXfs>
  <cellStyles count="782">
    <cellStyle name="20 % - Aksentti1 2" xfId="1"/>
    <cellStyle name="20 % - Aksentti1 2 2" xfId="2"/>
    <cellStyle name="20 % - Aksentti1 2 2 2" xfId="3"/>
    <cellStyle name="20 % - Aksentti1 2 3" xfId="4"/>
    <cellStyle name="20 % - Aksentti1 3" xfId="5"/>
    <cellStyle name="20 % - Aksentti1 4" xfId="6"/>
    <cellStyle name="20 % - Aksentti1 5" xfId="7"/>
    <cellStyle name="20 % - Aksentti2 2" xfId="8"/>
    <cellStyle name="20 % - Aksentti2 2 2" xfId="9"/>
    <cellStyle name="20 % - Aksentti2 2 2 2" xfId="10"/>
    <cellStyle name="20 % - Aksentti2 2 3" xfId="11"/>
    <cellStyle name="20 % - Aksentti2 3" xfId="12"/>
    <cellStyle name="20 % - Aksentti2 4" xfId="13"/>
    <cellStyle name="20 % - Aksentti2 5" xfId="14"/>
    <cellStyle name="20 % - Aksentti3 2" xfId="15"/>
    <cellStyle name="20 % - Aksentti3 2 2" xfId="16"/>
    <cellStyle name="20 % - Aksentti3 2 2 2" xfId="17"/>
    <cellStyle name="20 % - Aksentti3 2 3" xfId="18"/>
    <cellStyle name="20 % - Aksentti3 3" xfId="19"/>
    <cellStyle name="20 % - Aksentti3 4" xfId="20"/>
    <cellStyle name="20 % - Aksentti3 5" xfId="21"/>
    <cellStyle name="20 % - Aksentti4 2" xfId="22"/>
    <cellStyle name="20 % - Aksentti4 2 2" xfId="23"/>
    <cellStyle name="20 % - Aksentti4 2 2 2" xfId="24"/>
    <cellStyle name="20 % - Aksentti4 2 3" xfId="25"/>
    <cellStyle name="20 % - Aksentti4 3" xfId="26"/>
    <cellStyle name="20 % - Aksentti4 4" xfId="27"/>
    <cellStyle name="20 % - Aksentti4 5" xfId="28"/>
    <cellStyle name="20 % - Aksentti5 2" xfId="29"/>
    <cellStyle name="20 % - Aksentti5 2 2" xfId="30"/>
    <cellStyle name="20 % - Aksentti5 2 2 2" xfId="31"/>
    <cellStyle name="20 % - Aksentti5 2 3" xfId="32"/>
    <cellStyle name="20 % - Aksentti5 3" xfId="33"/>
    <cellStyle name="20 % - Aksentti5 4" xfId="34"/>
    <cellStyle name="20 % - Aksentti5 5" xfId="35"/>
    <cellStyle name="20 % - Aksentti6 2" xfId="36"/>
    <cellStyle name="20 % - Aksentti6 2 2" xfId="37"/>
    <cellStyle name="20 % - Aksentti6 2 2 2" xfId="38"/>
    <cellStyle name="20 % - Aksentti6 2 3" xfId="39"/>
    <cellStyle name="20 % - Aksentti6 3" xfId="40"/>
    <cellStyle name="20 % - Aksentti6 4" xfId="41"/>
    <cellStyle name="20 % - Aksentti6 5" xfId="42"/>
    <cellStyle name="2x indented GHG Textfiels" xfId="43"/>
    <cellStyle name="2x indented GHG Textfiels 2" xfId="44"/>
    <cellStyle name="2x indented GHG Textfiels 3" xfId="45"/>
    <cellStyle name="40 % - Aksentti1 2" xfId="46"/>
    <cellStyle name="40 % - Aksentti1 2 2" xfId="47"/>
    <cellStyle name="40 % - Aksentti1 2 2 2" xfId="48"/>
    <cellStyle name="40 % - Aksentti1 2 3" xfId="49"/>
    <cellStyle name="40 % - Aksentti1 3" xfId="50"/>
    <cellStyle name="40 % - Aksentti1 4" xfId="51"/>
    <cellStyle name="40 % - Aksentti1 5" xfId="52"/>
    <cellStyle name="40 % - Aksentti2 2" xfId="53"/>
    <cellStyle name="40 % - Aksentti2 2 2" xfId="54"/>
    <cellStyle name="40 % - Aksentti2 3" xfId="55"/>
    <cellStyle name="40 % - Aksentti2 4" xfId="56"/>
    <cellStyle name="40 % - Aksentti2 5" xfId="57"/>
    <cellStyle name="40 % - Aksentti3 2" xfId="58"/>
    <cellStyle name="40 % - Aksentti3 2 2" xfId="59"/>
    <cellStyle name="40 % - Aksentti3 2 2 2" xfId="60"/>
    <cellStyle name="40 % - Aksentti3 2 3" xfId="61"/>
    <cellStyle name="40 % - Aksentti3 3" xfId="62"/>
    <cellStyle name="40 % - Aksentti3 4" xfId="63"/>
    <cellStyle name="40 % - Aksentti3 5" xfId="64"/>
    <cellStyle name="40 % - Aksentti4 2" xfId="65"/>
    <cellStyle name="40 % - Aksentti4 2 2" xfId="66"/>
    <cellStyle name="40 % - Aksentti4 2 2 2" xfId="67"/>
    <cellStyle name="40 % - Aksentti4 2 3" xfId="68"/>
    <cellStyle name="40 % - Aksentti4 3" xfId="69"/>
    <cellStyle name="40 % - Aksentti4 4" xfId="70"/>
    <cellStyle name="40 % - Aksentti4 5" xfId="71"/>
    <cellStyle name="40 % - Aksentti5 2" xfId="72"/>
    <cellStyle name="40 % - Aksentti5 2 2" xfId="73"/>
    <cellStyle name="40 % - Aksentti5 3" xfId="74"/>
    <cellStyle name="40 % - Aksentti5 4" xfId="75"/>
    <cellStyle name="40 % - Aksentti5 5" xfId="76"/>
    <cellStyle name="40 % - Aksentti6 2" xfId="77"/>
    <cellStyle name="40 % - Aksentti6 2 2" xfId="78"/>
    <cellStyle name="40 % - Aksentti6 2 2 2" xfId="79"/>
    <cellStyle name="40 % - Aksentti6 2 3" xfId="80"/>
    <cellStyle name="40 % - Aksentti6 3" xfId="81"/>
    <cellStyle name="40 % - Aksentti6 4" xfId="82"/>
    <cellStyle name="40 % - Aksentti6 5" xfId="83"/>
    <cellStyle name="5x indented GHG Textfiels" xfId="84"/>
    <cellStyle name="5x indented GHG Textfiels 2" xfId="85"/>
    <cellStyle name="5x indented GHG Textfiels 2 2" xfId="86"/>
    <cellStyle name="5x indented GHG Textfiels 3" xfId="87"/>
    <cellStyle name="60 % - Aksentti1 2" xfId="88"/>
    <cellStyle name="60 % - Aksentti1 2 2" xfId="89"/>
    <cellStyle name="60 % - Aksentti1 2 2 2" xfId="90"/>
    <cellStyle name="60 % - Aksentti1 2 3" xfId="91"/>
    <cellStyle name="60 % - Aksentti1 3" xfId="92"/>
    <cellStyle name="60 % - Aksentti1 4" xfId="93"/>
    <cellStyle name="60 % - Aksentti1 5" xfId="94"/>
    <cellStyle name="60 % - Aksentti2 2" xfId="95"/>
    <cellStyle name="60 % - Aksentti2 2 2" xfId="96"/>
    <cellStyle name="60 % - Aksentti2 2 2 2" xfId="97"/>
    <cellStyle name="60 % - Aksentti2 2 3" xfId="98"/>
    <cellStyle name="60 % - Aksentti2 3" xfId="99"/>
    <cellStyle name="60 % - Aksentti2 4" xfId="100"/>
    <cellStyle name="60 % - Aksentti2 5" xfId="101"/>
    <cellStyle name="60 % - Aksentti3 2" xfId="102"/>
    <cellStyle name="60 % - Aksentti3 2 2" xfId="103"/>
    <cellStyle name="60 % - Aksentti3 2 2 2" xfId="104"/>
    <cellStyle name="60 % - Aksentti3 2 3" xfId="105"/>
    <cellStyle name="60 % - Aksentti3 3" xfId="106"/>
    <cellStyle name="60 % - Aksentti3 4" xfId="107"/>
    <cellStyle name="60 % - Aksentti3 5" xfId="108"/>
    <cellStyle name="60 % - Aksentti4 2" xfId="109"/>
    <cellStyle name="60 % - Aksentti4 2 2" xfId="110"/>
    <cellStyle name="60 % - Aksentti4 2 2 2" xfId="111"/>
    <cellStyle name="60 % - Aksentti4 2 3" xfId="112"/>
    <cellStyle name="60 % - Aksentti4 3" xfId="113"/>
    <cellStyle name="60 % - Aksentti4 4" xfId="114"/>
    <cellStyle name="60 % - Aksentti4 5" xfId="115"/>
    <cellStyle name="60 % - Aksentti5 2" xfId="116"/>
    <cellStyle name="60 % - Aksentti5 2 2" xfId="117"/>
    <cellStyle name="60 % - Aksentti5 2 2 2" xfId="118"/>
    <cellStyle name="60 % - Aksentti5 2 3" xfId="119"/>
    <cellStyle name="60 % - Aksentti5 3" xfId="120"/>
    <cellStyle name="60 % - Aksentti5 4" xfId="121"/>
    <cellStyle name="60 % - Aksentti5 5" xfId="122"/>
    <cellStyle name="60 % - Aksentti6 2" xfId="123"/>
    <cellStyle name="60 % - Aksentti6 2 2" xfId="124"/>
    <cellStyle name="60 % - Aksentti6 2 2 2" xfId="125"/>
    <cellStyle name="60 % - Aksentti6 2 3" xfId="126"/>
    <cellStyle name="60 % - Aksentti6 3" xfId="127"/>
    <cellStyle name="60 % - Aksentti6 4" xfId="128"/>
    <cellStyle name="60 % - Aksentti6 5" xfId="129"/>
    <cellStyle name="AggblueBoldCels" xfId="130"/>
    <cellStyle name="AggblueBoldCels 2" xfId="131"/>
    <cellStyle name="AggblueCels" xfId="132"/>
    <cellStyle name="AggblueCels 2" xfId="133"/>
    <cellStyle name="AggblueCels_1x" xfId="134"/>
    <cellStyle name="AggBoldCells" xfId="135"/>
    <cellStyle name="AggBoldCells 2" xfId="136"/>
    <cellStyle name="AggCels" xfId="137"/>
    <cellStyle name="AggCels 2" xfId="138"/>
    <cellStyle name="AggGreen" xfId="139"/>
    <cellStyle name="AggGreen 2" xfId="140"/>
    <cellStyle name="AggGreen 3" xfId="774"/>
    <cellStyle name="AggGreen_Bbdr" xfId="141"/>
    <cellStyle name="AggGreen12" xfId="142"/>
    <cellStyle name="AggGreen12 2" xfId="143"/>
    <cellStyle name="AggGreen12 3" xfId="775"/>
    <cellStyle name="AggOrange" xfId="144"/>
    <cellStyle name="AggOrange 2" xfId="145"/>
    <cellStyle name="AggOrange 3" xfId="776"/>
    <cellStyle name="AggOrange_B_border" xfId="146"/>
    <cellStyle name="AggOrange9" xfId="147"/>
    <cellStyle name="AggOrange9 2" xfId="148"/>
    <cellStyle name="AggOrange9 3" xfId="777"/>
    <cellStyle name="AggOrangeLB_2x" xfId="149"/>
    <cellStyle name="AggOrangeLBorder" xfId="150"/>
    <cellStyle name="AggOrangeLBorder 2" xfId="151"/>
    <cellStyle name="AggOrangeRBorder" xfId="152"/>
    <cellStyle name="AggOrangeRBorder 2" xfId="153"/>
    <cellStyle name="Aksentti1 2" xfId="154"/>
    <cellStyle name="Aksentti1 2 2" xfId="155"/>
    <cellStyle name="Aksentti1 2 2 2" xfId="156"/>
    <cellStyle name="Aksentti1 2 3" xfId="157"/>
    <cellStyle name="Aksentti1 3" xfId="158"/>
    <cellStyle name="Aksentti1 4" xfId="159"/>
    <cellStyle name="Aksentti1 5" xfId="160"/>
    <cellStyle name="Aksentti2 2" xfId="161"/>
    <cellStyle name="Aksentti2 2 2" xfId="162"/>
    <cellStyle name="Aksentti2 2 2 2" xfId="163"/>
    <cellStyle name="Aksentti2 2 3" xfId="164"/>
    <cellStyle name="Aksentti2 3" xfId="165"/>
    <cellStyle name="Aksentti2 4" xfId="166"/>
    <cellStyle name="Aksentti2 5" xfId="167"/>
    <cellStyle name="Aksentti3 2" xfId="168"/>
    <cellStyle name="Aksentti3 2 2" xfId="169"/>
    <cellStyle name="Aksentti3 2 2 2" xfId="170"/>
    <cellStyle name="Aksentti3 2 3" xfId="171"/>
    <cellStyle name="Aksentti3 3" xfId="172"/>
    <cellStyle name="Aksentti3 4" xfId="173"/>
    <cellStyle name="Aksentti3 5" xfId="174"/>
    <cellStyle name="Aksentti4 2" xfId="175"/>
    <cellStyle name="Aksentti4 2 2" xfId="176"/>
    <cellStyle name="Aksentti4 2 2 2" xfId="177"/>
    <cellStyle name="Aksentti4 2 3" xfId="178"/>
    <cellStyle name="Aksentti4 3" xfId="179"/>
    <cellStyle name="Aksentti4 4" xfId="180"/>
    <cellStyle name="Aksentti4 5" xfId="181"/>
    <cellStyle name="Aksentti5 2" xfId="182"/>
    <cellStyle name="Aksentti5 2 2" xfId="183"/>
    <cellStyle name="Aksentti5 2 2 2" xfId="184"/>
    <cellStyle name="Aksentti5 2 3" xfId="185"/>
    <cellStyle name="Aksentti5 3" xfId="186"/>
    <cellStyle name="Aksentti5 4" xfId="187"/>
    <cellStyle name="Aksentti5 5" xfId="188"/>
    <cellStyle name="Aksentti6 2" xfId="189"/>
    <cellStyle name="Aksentti6 2 2" xfId="190"/>
    <cellStyle name="Aksentti6 2 2 2" xfId="191"/>
    <cellStyle name="Aksentti6 2 3" xfId="192"/>
    <cellStyle name="Aksentti6 3" xfId="193"/>
    <cellStyle name="Aksentti6 4" xfId="194"/>
    <cellStyle name="Aksentti6 5" xfId="195"/>
    <cellStyle name="Bold GHG Numbers (0.00)" xfId="196"/>
    <cellStyle name="Constants" xfId="197"/>
    <cellStyle name="CustomCellsOrange" xfId="198"/>
    <cellStyle name="CustomizationCells" xfId="199"/>
    <cellStyle name="CustomizationGreenCells" xfId="200"/>
    <cellStyle name="DocBox_EmptyRow" xfId="201"/>
    <cellStyle name="Empty_B_border" xfId="202"/>
    <cellStyle name="Erotin 2" xfId="203"/>
    <cellStyle name="Euro" xfId="204"/>
    <cellStyle name="Headline" xfId="205"/>
    <cellStyle name="Huomautus 2" xfId="206"/>
    <cellStyle name="Huomautus 2 2" xfId="207"/>
    <cellStyle name="Huomautus 2 2 2" xfId="208"/>
    <cellStyle name="Huomautus 2 3" xfId="209"/>
    <cellStyle name="Huomautus 3" xfId="210"/>
    <cellStyle name="Huomautus 3 2" xfId="211"/>
    <cellStyle name="Huomautus 4" xfId="212"/>
    <cellStyle name="Huomautus 5" xfId="213"/>
    <cellStyle name="Huono 2" xfId="214"/>
    <cellStyle name="Huono 2 2" xfId="215"/>
    <cellStyle name="Huono 3" xfId="216"/>
    <cellStyle name="Huono 4" xfId="217"/>
    <cellStyle name="Huono 5" xfId="218"/>
    <cellStyle name="Hyperlink 2" xfId="772"/>
    <cellStyle name="Hyperlinkki 2" xfId="219"/>
    <cellStyle name="Hyperlinkki 3" xfId="220"/>
    <cellStyle name="Hyvä 2" xfId="221"/>
    <cellStyle name="Hyvä 2 2" xfId="222"/>
    <cellStyle name="Hyvä 3" xfId="223"/>
    <cellStyle name="Hyvä 4" xfId="224"/>
    <cellStyle name="Hyvä 5" xfId="225"/>
    <cellStyle name="InputCells" xfId="226"/>
    <cellStyle name="InputCells 2" xfId="227"/>
    <cellStyle name="InputCells12" xfId="228"/>
    <cellStyle name="InputCells12 2" xfId="229"/>
    <cellStyle name="InputCells12 3" xfId="778"/>
    <cellStyle name="InputCells12_BBorder" xfId="230"/>
    <cellStyle name="IntCells" xfId="231"/>
    <cellStyle name="KP_thin_border_dark_grey" xfId="232"/>
    <cellStyle name="Laskenta 2" xfId="233"/>
    <cellStyle name="Laskenta 2 2" xfId="234"/>
    <cellStyle name="Laskenta 3" xfId="235"/>
    <cellStyle name="Laskenta 4" xfId="236"/>
    <cellStyle name="Laskenta 5" xfId="237"/>
    <cellStyle name="Linkitetty solu 2" xfId="238"/>
    <cellStyle name="Linkitetty solu 3" xfId="239"/>
    <cellStyle name="Linkitetty solu 4" xfId="240"/>
    <cellStyle name="Linkitetty solu 5" xfId="241"/>
    <cellStyle name="Neutraali 2" xfId="242"/>
    <cellStyle name="Neutraali 2 2" xfId="243"/>
    <cellStyle name="Neutraali 3" xfId="244"/>
    <cellStyle name="Neutraali 4" xfId="245"/>
    <cellStyle name="Neutraali 5" xfId="246"/>
    <cellStyle name="Normaali" xfId="0" builtinId="0"/>
    <cellStyle name="Normaali 10" xfId="247"/>
    <cellStyle name="Normaali 10 2" xfId="248"/>
    <cellStyle name="Normaali 10 2 2" xfId="249"/>
    <cellStyle name="Normaali 10 3" xfId="250"/>
    <cellStyle name="Normaali 11" xfId="251"/>
    <cellStyle name="Normaali 11 2" xfId="252"/>
    <cellStyle name="Normaali 12" xfId="253"/>
    <cellStyle name="Normaali 12 2" xfId="254"/>
    <cellStyle name="Normaali 12 3" xfId="255"/>
    <cellStyle name="Normaali 13" xfId="256"/>
    <cellStyle name="Normaali 13 2" xfId="257"/>
    <cellStyle name="Normaali 14" xfId="258"/>
    <cellStyle name="Normaali 14 2" xfId="259"/>
    <cellStyle name="Normaali 15" xfId="260"/>
    <cellStyle name="Normaali 16" xfId="261"/>
    <cellStyle name="Normaali 17" xfId="262"/>
    <cellStyle name="Normaali 18" xfId="263"/>
    <cellStyle name="Normaali 19" xfId="264"/>
    <cellStyle name="Normaali 2" xfId="265"/>
    <cellStyle name="Normaali 2 2" xfId="266"/>
    <cellStyle name="Normaali 2 2 2" xfId="267"/>
    <cellStyle name="Normaali 2 2 3" xfId="268"/>
    <cellStyle name="Normaali 2 3" xfId="269"/>
    <cellStyle name="Normaali 2 3 2" xfId="270"/>
    <cellStyle name="Normaali 2 3 2 2" xfId="271"/>
    <cellStyle name="Normaali 2 3 2 3" xfId="272"/>
    <cellStyle name="Normaali 2 3 3" xfId="273"/>
    <cellStyle name="Normaali 2 3 4" xfId="274"/>
    <cellStyle name="Normaali 2 4" xfId="275"/>
    <cellStyle name="Normaali 2 4 2" xfId="276"/>
    <cellStyle name="Normaali 2 4 2 2" xfId="277"/>
    <cellStyle name="Normaali 2 4 3" xfId="278"/>
    <cellStyle name="Normaali 2 5" xfId="279"/>
    <cellStyle name="Normaali 2 5 2" xfId="280"/>
    <cellStyle name="Normaali 2 5 3" xfId="281"/>
    <cellStyle name="Normaali 2 6" xfId="282"/>
    <cellStyle name="Normaali 2 7" xfId="283"/>
    <cellStyle name="Normaali 20" xfId="284"/>
    <cellStyle name="Normaali 3" xfId="285"/>
    <cellStyle name="Normaali 3 2" xfId="286"/>
    <cellStyle name="Normaali 3 3" xfId="287"/>
    <cellStyle name="Normaali 3 3 2" xfId="288"/>
    <cellStyle name="Normaali 3 4" xfId="289"/>
    <cellStyle name="Normaali 3 5" xfId="290"/>
    <cellStyle name="Normaali 4" xfId="291"/>
    <cellStyle name="Normaali 4 2" xfId="292"/>
    <cellStyle name="Normaali 4 2 2" xfId="293"/>
    <cellStyle name="Normaali 4 2 2 2" xfId="294"/>
    <cellStyle name="Normaali 4 2 2 2 2" xfId="295"/>
    <cellStyle name="Normaali 4 2 2 2 2 2" xfId="296"/>
    <cellStyle name="Normaali 4 2 2 2 2 2 2" xfId="297"/>
    <cellStyle name="Normaali 4 2 2 2 2 3" xfId="298"/>
    <cellStyle name="Normaali 4 2 2 2 3" xfId="299"/>
    <cellStyle name="Normaali 4 2 2 2 3 2" xfId="300"/>
    <cellStyle name="Normaali 4 2 2 2 4" xfId="301"/>
    <cellStyle name="Normaali 4 2 2 3" xfId="302"/>
    <cellStyle name="Normaali 4 2 2 3 2" xfId="303"/>
    <cellStyle name="Normaali 4 2 2 3 2 2" xfId="304"/>
    <cellStyle name="Normaali 4 2 2 3 3" xfId="305"/>
    <cellStyle name="Normaali 4 2 2 4" xfId="306"/>
    <cellStyle name="Normaali 4 2 2 4 2" xfId="307"/>
    <cellStyle name="Normaali 4 2 2 5" xfId="308"/>
    <cellStyle name="Normaali 4 2 3" xfId="309"/>
    <cellStyle name="Normaali 4 2 3 2" xfId="310"/>
    <cellStyle name="Normaali 4 2 3 2 2" xfId="311"/>
    <cellStyle name="Normaali 4 2 3 2 2 2" xfId="312"/>
    <cellStyle name="Normaali 4 2 3 2 2 2 2" xfId="313"/>
    <cellStyle name="Normaali 4 2 3 2 2 3" xfId="314"/>
    <cellStyle name="Normaali 4 2 3 2 3" xfId="315"/>
    <cellStyle name="Normaali 4 2 3 2 3 2" xfId="316"/>
    <cellStyle name="Normaali 4 2 3 2 4" xfId="317"/>
    <cellStyle name="Normaali 4 2 3 3" xfId="318"/>
    <cellStyle name="Normaali 4 2 3 3 2" xfId="319"/>
    <cellStyle name="Normaali 4 2 3 3 2 2" xfId="320"/>
    <cellStyle name="Normaali 4 2 3 3 3" xfId="321"/>
    <cellStyle name="Normaali 4 2 3 4" xfId="322"/>
    <cellStyle name="Normaali 4 2 3 4 2" xfId="323"/>
    <cellStyle name="Normaali 4 2 3 5" xfId="324"/>
    <cellStyle name="Normaali 4 2 4" xfId="325"/>
    <cellStyle name="Normaali 4 2 4 2" xfId="326"/>
    <cellStyle name="Normaali 4 2 4 2 2" xfId="327"/>
    <cellStyle name="Normaali 4 2 4 2 2 2" xfId="328"/>
    <cellStyle name="Normaali 4 2 4 2 3" xfId="329"/>
    <cellStyle name="Normaali 4 2 4 3" xfId="330"/>
    <cellStyle name="Normaali 4 2 4 3 2" xfId="331"/>
    <cellStyle name="Normaali 4 2 4 4" xfId="332"/>
    <cellStyle name="Normaali 4 2 5" xfId="333"/>
    <cellStyle name="Normaali 4 2 5 2" xfId="334"/>
    <cellStyle name="Normaali 4 2 5 2 2" xfId="335"/>
    <cellStyle name="Normaali 4 2 5 3" xfId="336"/>
    <cellStyle name="Normaali 4 2 6" xfId="337"/>
    <cellStyle name="Normaali 4 2 6 2" xfId="338"/>
    <cellStyle name="Normaali 4 2 7" xfId="339"/>
    <cellStyle name="Normaali 4 3" xfId="340"/>
    <cellStyle name="Normaali 4 3 2" xfId="341"/>
    <cellStyle name="Normaali 4 3 2 2" xfId="342"/>
    <cellStyle name="Normaali 4 3 2 2 2" xfId="343"/>
    <cellStyle name="Normaali 4 3 2 2 2 2" xfId="344"/>
    <cellStyle name="Normaali 4 3 2 2 2 2 2" xfId="345"/>
    <cellStyle name="Normaali 4 3 2 2 2 3" xfId="346"/>
    <cellStyle name="Normaali 4 3 2 2 3" xfId="347"/>
    <cellStyle name="Normaali 4 3 2 2 3 2" xfId="348"/>
    <cellStyle name="Normaali 4 3 2 2 4" xfId="349"/>
    <cellStyle name="Normaali 4 3 2 3" xfId="350"/>
    <cellStyle name="Normaali 4 3 2 3 2" xfId="351"/>
    <cellStyle name="Normaali 4 3 2 3 2 2" xfId="352"/>
    <cellStyle name="Normaali 4 3 2 3 3" xfId="353"/>
    <cellStyle name="Normaali 4 3 2 4" xfId="354"/>
    <cellStyle name="Normaali 4 3 2 4 2" xfId="355"/>
    <cellStyle name="Normaali 4 3 2 5" xfId="356"/>
    <cellStyle name="Normaali 4 3 3" xfId="357"/>
    <cellStyle name="Normaali 4 3 3 2" xfId="358"/>
    <cellStyle name="Normaali 4 3 3 2 2" xfId="359"/>
    <cellStyle name="Normaali 4 3 3 2 2 2" xfId="360"/>
    <cellStyle name="Normaali 4 3 3 2 2 2 2" xfId="361"/>
    <cellStyle name="Normaali 4 3 3 2 2 3" xfId="362"/>
    <cellStyle name="Normaali 4 3 3 2 3" xfId="363"/>
    <cellStyle name="Normaali 4 3 3 2 3 2" xfId="364"/>
    <cellStyle name="Normaali 4 3 3 2 4" xfId="365"/>
    <cellStyle name="Normaali 4 3 3 3" xfId="366"/>
    <cellStyle name="Normaali 4 3 3 3 2" xfId="367"/>
    <cellStyle name="Normaali 4 3 3 3 2 2" xfId="368"/>
    <cellStyle name="Normaali 4 3 3 3 3" xfId="369"/>
    <cellStyle name="Normaali 4 3 3 4" xfId="370"/>
    <cellStyle name="Normaali 4 3 3 4 2" xfId="371"/>
    <cellStyle name="Normaali 4 3 3 5" xfId="372"/>
    <cellStyle name="Normaali 4 3 4" xfId="373"/>
    <cellStyle name="Normaali 4 3 4 2" xfId="374"/>
    <cellStyle name="Normaali 4 3 4 2 2" xfId="375"/>
    <cellStyle name="Normaali 4 3 4 2 2 2" xfId="376"/>
    <cellStyle name="Normaali 4 3 4 2 3" xfId="377"/>
    <cellStyle name="Normaali 4 3 4 3" xfId="378"/>
    <cellStyle name="Normaali 4 3 4 3 2" xfId="379"/>
    <cellStyle name="Normaali 4 3 4 4" xfId="380"/>
    <cellStyle name="Normaali 4 3 5" xfId="381"/>
    <cellStyle name="Normaali 4 3 5 2" xfId="382"/>
    <cellStyle name="Normaali 4 3 5 2 2" xfId="383"/>
    <cellStyle name="Normaali 4 3 5 3" xfId="384"/>
    <cellStyle name="Normaali 4 3 6" xfId="385"/>
    <cellStyle name="Normaali 4 3 6 2" xfId="386"/>
    <cellStyle name="Normaali 4 3 7" xfId="387"/>
    <cellStyle name="Normaali 4 4" xfId="388"/>
    <cellStyle name="Normaali 4 4 2" xfId="389"/>
    <cellStyle name="Normaali 4 4 2 2" xfId="390"/>
    <cellStyle name="Normaali 4 4 2 2 2" xfId="391"/>
    <cellStyle name="Normaali 4 4 2 2 2 2" xfId="392"/>
    <cellStyle name="Normaali 4 4 2 2 3" xfId="393"/>
    <cellStyle name="Normaali 4 4 2 3" xfId="394"/>
    <cellStyle name="Normaali 4 4 2 3 2" xfId="395"/>
    <cellStyle name="Normaali 4 4 2 4" xfId="396"/>
    <cellStyle name="Normaali 4 4 3" xfId="397"/>
    <cellStyle name="Normaali 4 4 3 2" xfId="398"/>
    <cellStyle name="Normaali 4 4 3 2 2" xfId="399"/>
    <cellStyle name="Normaali 4 4 3 3" xfId="400"/>
    <cellStyle name="Normaali 4 4 4" xfId="401"/>
    <cellStyle name="Normaali 4 4 4 2" xfId="402"/>
    <cellStyle name="Normaali 4 4 5" xfId="403"/>
    <cellStyle name="Normaali 4 5" xfId="404"/>
    <cellStyle name="Normaali 4 5 2" xfId="405"/>
    <cellStyle name="Normaali 4 5 2 2" xfId="406"/>
    <cellStyle name="Normaali 4 5 2 2 2" xfId="407"/>
    <cellStyle name="Normaali 4 5 2 2 2 2" xfId="408"/>
    <cellStyle name="Normaali 4 5 2 2 3" xfId="409"/>
    <cellStyle name="Normaali 4 5 2 3" xfId="410"/>
    <cellStyle name="Normaali 4 5 2 3 2" xfId="411"/>
    <cellStyle name="Normaali 4 5 2 4" xfId="412"/>
    <cellStyle name="Normaali 4 5 3" xfId="413"/>
    <cellStyle name="Normaali 4 5 3 2" xfId="414"/>
    <cellStyle name="Normaali 4 5 3 2 2" xfId="415"/>
    <cellStyle name="Normaali 4 5 3 3" xfId="416"/>
    <cellStyle name="Normaali 4 5 4" xfId="417"/>
    <cellStyle name="Normaali 4 5 4 2" xfId="418"/>
    <cellStyle name="Normaali 4 5 5" xfId="419"/>
    <cellStyle name="Normaali 4 6" xfId="420"/>
    <cellStyle name="Normaali 4 6 2" xfId="421"/>
    <cellStyle name="Normaali 4 6 2 2" xfId="422"/>
    <cellStyle name="Normaali 4 6 2 2 2" xfId="423"/>
    <cellStyle name="Normaali 4 6 2 3" xfId="424"/>
    <cellStyle name="Normaali 4 6 3" xfId="425"/>
    <cellStyle name="Normaali 4 6 3 2" xfId="426"/>
    <cellStyle name="Normaali 4 6 4" xfId="427"/>
    <cellStyle name="Normaali 4 7" xfId="428"/>
    <cellStyle name="Normaali 4 7 2" xfId="429"/>
    <cellStyle name="Normaali 4 7 2 2" xfId="430"/>
    <cellStyle name="Normaali 4 7 3" xfId="431"/>
    <cellStyle name="Normaali 4 8" xfId="432"/>
    <cellStyle name="Normaali 4 8 2" xfId="433"/>
    <cellStyle name="Normaali 4 9" xfId="434"/>
    <cellStyle name="Normaali 5" xfId="435"/>
    <cellStyle name="Normaali 5 2" xfId="436"/>
    <cellStyle name="Normaali 5 2 2" xfId="437"/>
    <cellStyle name="Normaali 5 2 2 2" xfId="438"/>
    <cellStyle name="Normaali 5 2 2 2 2" xfId="439"/>
    <cellStyle name="Normaali 5 2 2 2 2 2" xfId="440"/>
    <cellStyle name="Normaali 5 2 2 2 2 2 2" xfId="441"/>
    <cellStyle name="Normaali 5 2 2 2 2 3" xfId="442"/>
    <cellStyle name="Normaali 5 2 2 2 3" xfId="443"/>
    <cellStyle name="Normaali 5 2 2 2 3 2" xfId="444"/>
    <cellStyle name="Normaali 5 2 2 2 4" xfId="445"/>
    <cellStyle name="Normaali 5 2 2 3" xfId="446"/>
    <cellStyle name="Normaali 5 2 2 3 2" xfId="447"/>
    <cellStyle name="Normaali 5 2 2 3 2 2" xfId="448"/>
    <cellStyle name="Normaali 5 2 2 3 3" xfId="449"/>
    <cellStyle name="Normaali 5 2 2 4" xfId="450"/>
    <cellStyle name="Normaali 5 2 2 4 2" xfId="451"/>
    <cellStyle name="Normaali 5 2 2 5" xfId="452"/>
    <cellStyle name="Normaali 5 2 3" xfId="453"/>
    <cellStyle name="Normaali 5 2 3 2" xfId="454"/>
    <cellStyle name="Normaali 5 2 3 2 2" xfId="455"/>
    <cellStyle name="Normaali 5 2 3 2 2 2" xfId="456"/>
    <cellStyle name="Normaali 5 2 3 2 2 2 2" xfId="457"/>
    <cellStyle name="Normaali 5 2 3 2 2 3" xfId="458"/>
    <cellStyle name="Normaali 5 2 3 2 3" xfId="459"/>
    <cellStyle name="Normaali 5 2 3 2 3 2" xfId="460"/>
    <cellStyle name="Normaali 5 2 3 2 4" xfId="461"/>
    <cellStyle name="Normaali 5 2 3 3" xfId="462"/>
    <cellStyle name="Normaali 5 2 3 3 2" xfId="463"/>
    <cellStyle name="Normaali 5 2 3 3 2 2" xfId="464"/>
    <cellStyle name="Normaali 5 2 3 3 3" xfId="465"/>
    <cellStyle name="Normaali 5 2 3 4" xfId="466"/>
    <cellStyle name="Normaali 5 2 3 4 2" xfId="467"/>
    <cellStyle name="Normaali 5 2 3 5" xfId="468"/>
    <cellStyle name="Normaali 5 2 4" xfId="469"/>
    <cellStyle name="Normaali 5 2 4 2" xfId="470"/>
    <cellStyle name="Normaali 5 2 4 2 2" xfId="471"/>
    <cellStyle name="Normaali 5 2 4 2 2 2" xfId="472"/>
    <cellStyle name="Normaali 5 2 4 2 3" xfId="473"/>
    <cellStyle name="Normaali 5 2 4 3" xfId="474"/>
    <cellStyle name="Normaali 5 2 4 3 2" xfId="475"/>
    <cellStyle name="Normaali 5 2 4 4" xfId="476"/>
    <cellStyle name="Normaali 5 2 5" xfId="477"/>
    <cellStyle name="Normaali 5 2 5 2" xfId="478"/>
    <cellStyle name="Normaali 5 2 5 2 2" xfId="479"/>
    <cellStyle name="Normaali 5 2 5 3" xfId="480"/>
    <cellStyle name="Normaali 5 2 6" xfId="481"/>
    <cellStyle name="Normaali 5 2 6 2" xfId="482"/>
    <cellStyle name="Normaali 5 2 7" xfId="483"/>
    <cellStyle name="Normaali 5 2 8" xfId="484"/>
    <cellStyle name="Normaali 5 3" xfId="485"/>
    <cellStyle name="Normaali 5 3 2" xfId="486"/>
    <cellStyle name="Normaali 5 3 2 2" xfId="487"/>
    <cellStyle name="Normaali 5 3 2 2 2" xfId="488"/>
    <cellStyle name="Normaali 5 3 2 2 2 2" xfId="489"/>
    <cellStyle name="Normaali 5 3 2 2 3" xfId="490"/>
    <cellStyle name="Normaali 5 3 2 3" xfId="491"/>
    <cellStyle name="Normaali 5 3 2 3 2" xfId="492"/>
    <cellStyle name="Normaali 5 3 2 4" xfId="493"/>
    <cellStyle name="Normaali 5 3 3" xfId="494"/>
    <cellStyle name="Normaali 5 3 3 2" xfId="495"/>
    <cellStyle name="Normaali 5 3 3 2 2" xfId="496"/>
    <cellStyle name="Normaali 5 3 3 3" xfId="497"/>
    <cellStyle name="Normaali 5 3 4" xfId="498"/>
    <cellStyle name="Normaali 5 3 4 2" xfId="499"/>
    <cellStyle name="Normaali 5 3 5" xfId="500"/>
    <cellStyle name="Normaali 5 3 6" xfId="501"/>
    <cellStyle name="Normaali 5 3 6 2" xfId="502"/>
    <cellStyle name="Normaali 5 3 6 3" xfId="503"/>
    <cellStyle name="Normaali 5 3 6 3 2" xfId="504"/>
    <cellStyle name="Normaali 5 3 7" xfId="505"/>
    <cellStyle name="Normaali 5 4" xfId="506"/>
    <cellStyle name="Normaali 5 4 2" xfId="507"/>
    <cellStyle name="Normaali 5 4 2 2" xfId="508"/>
    <cellStyle name="Normaali 5 4 2 2 2" xfId="509"/>
    <cellStyle name="Normaali 5 4 2 2 2 2" xfId="510"/>
    <cellStyle name="Normaali 5 4 2 2 3" xfId="511"/>
    <cellStyle name="Normaali 5 4 2 3" xfId="512"/>
    <cellStyle name="Normaali 5 4 2 3 2" xfId="513"/>
    <cellStyle name="Normaali 5 4 2 4" xfId="514"/>
    <cellStyle name="Normaali 5 4 3" xfId="515"/>
    <cellStyle name="Normaali 5 4 3 2" xfId="516"/>
    <cellStyle name="Normaali 5 4 3 2 2" xfId="517"/>
    <cellStyle name="Normaali 5 4 3 3" xfId="518"/>
    <cellStyle name="Normaali 5 4 4" xfId="519"/>
    <cellStyle name="Normaali 5 4 4 2" xfId="520"/>
    <cellStyle name="Normaali 5 4 5" xfId="521"/>
    <cellStyle name="Normaali 5 5" xfId="522"/>
    <cellStyle name="Normaali 5 5 2" xfId="523"/>
    <cellStyle name="Normaali 5 5 2 2" xfId="524"/>
    <cellStyle name="Normaali 5 5 2 2 2" xfId="525"/>
    <cellStyle name="Normaali 5 5 2 3" xfId="526"/>
    <cellStyle name="Normaali 5 5 3" xfId="527"/>
    <cellStyle name="Normaali 5 5 3 2" xfId="528"/>
    <cellStyle name="Normaali 5 5 4" xfId="529"/>
    <cellStyle name="Normaali 5 5 5" xfId="530"/>
    <cellStyle name="Normaali 5 6" xfId="531"/>
    <cellStyle name="Normaali 5 6 2" xfId="532"/>
    <cellStyle name="Normaali 5 6 2 2" xfId="533"/>
    <cellStyle name="Normaali 5 6 3" xfId="534"/>
    <cellStyle name="Normaali 5 7" xfId="535"/>
    <cellStyle name="Normaali 5 7 2" xfId="536"/>
    <cellStyle name="Normaali 5 8" xfId="537"/>
    <cellStyle name="Normaali 5 9" xfId="538"/>
    <cellStyle name="Normaali 6" xfId="539"/>
    <cellStyle name="Normaali 6 2" xfId="540"/>
    <cellStyle name="Normaali 6 3" xfId="541"/>
    <cellStyle name="Normaali 6 4" xfId="542"/>
    <cellStyle name="Normaali 7" xfId="543"/>
    <cellStyle name="Normaali 7 2" xfId="544"/>
    <cellStyle name="Normaali 7 2 2" xfId="545"/>
    <cellStyle name="Normaali 7 2 2 2" xfId="546"/>
    <cellStyle name="Normaali 7 2 2 2 2" xfId="547"/>
    <cellStyle name="Normaali 7 2 2 2 2 2" xfId="548"/>
    <cellStyle name="Normaali 7 2 2 2 3" xfId="549"/>
    <cellStyle name="Normaali 7 2 2 3" xfId="550"/>
    <cellStyle name="Normaali 7 2 2 3 2" xfId="551"/>
    <cellStyle name="Normaali 7 2 2 4" xfId="552"/>
    <cellStyle name="Normaali 7 2 3" xfId="553"/>
    <cellStyle name="Normaali 7 2 3 2" xfId="554"/>
    <cellStyle name="Normaali 7 2 3 2 2" xfId="555"/>
    <cellStyle name="Normaali 7 2 3 3" xfId="556"/>
    <cellStyle name="Normaali 7 2 4" xfId="557"/>
    <cellStyle name="Normaali 7 2 4 2" xfId="558"/>
    <cellStyle name="Normaali 7 2 5" xfId="559"/>
    <cellStyle name="Normaali 7 3" xfId="560"/>
    <cellStyle name="Normaali 7 3 2" xfId="561"/>
    <cellStyle name="Normaali 7 3 2 2" xfId="562"/>
    <cellStyle name="Normaali 7 3 2 2 2" xfId="563"/>
    <cellStyle name="Normaali 7 3 2 2 2 2" xfId="564"/>
    <cellStyle name="Normaali 7 3 2 2 3" xfId="565"/>
    <cellStyle name="Normaali 7 3 2 3" xfId="566"/>
    <cellStyle name="Normaali 7 3 2 3 2" xfId="567"/>
    <cellStyle name="Normaali 7 3 2 4" xfId="568"/>
    <cellStyle name="Normaali 7 3 3" xfId="569"/>
    <cellStyle name="Normaali 7 3 3 2" xfId="570"/>
    <cellStyle name="Normaali 7 3 3 2 2" xfId="571"/>
    <cellStyle name="Normaali 7 3 3 3" xfId="572"/>
    <cellStyle name="Normaali 7 3 4" xfId="573"/>
    <cellStyle name="Normaali 7 3 4 2" xfId="574"/>
    <cellStyle name="Normaali 7 3 5" xfId="575"/>
    <cellStyle name="Normaali 7 4" xfId="576"/>
    <cellStyle name="Normaali 7 4 2" xfId="577"/>
    <cellStyle name="Normaali 7 4 2 2" xfId="578"/>
    <cellStyle name="Normaali 7 4 2 2 2" xfId="579"/>
    <cellStyle name="Normaali 7 4 2 3" xfId="580"/>
    <cellStyle name="Normaali 7 4 3" xfId="581"/>
    <cellStyle name="Normaali 7 4 3 2" xfId="582"/>
    <cellStyle name="Normaali 7 4 4" xfId="583"/>
    <cellStyle name="Normaali 7 5" xfId="584"/>
    <cellStyle name="Normaali 7 5 2" xfId="585"/>
    <cellStyle name="Normaali 7 5 2 2" xfId="586"/>
    <cellStyle name="Normaali 7 5 3" xfId="587"/>
    <cellStyle name="Normaali 7 6" xfId="588"/>
    <cellStyle name="Normaali 7 6 2" xfId="589"/>
    <cellStyle name="Normaali 7 7" xfId="590"/>
    <cellStyle name="Normaali 8" xfId="591"/>
    <cellStyle name="Normaali 8 2" xfId="592"/>
    <cellStyle name="Normaali 8 2 2" xfId="593"/>
    <cellStyle name="Normaali 8 2 2 2" xfId="594"/>
    <cellStyle name="Normaali 8 2 2 2 2" xfId="595"/>
    <cellStyle name="Normaali 8 2 2 2 2 2" xfId="596"/>
    <cellStyle name="Normaali 8 2 2 2 3" xfId="597"/>
    <cellStyle name="Normaali 8 2 2 3" xfId="598"/>
    <cellStyle name="Normaali 8 2 2 3 2" xfId="599"/>
    <cellStyle name="Normaali 8 2 2 4" xfId="600"/>
    <cellStyle name="Normaali 8 2 3" xfId="601"/>
    <cellStyle name="Normaali 8 2 3 2" xfId="602"/>
    <cellStyle name="Normaali 8 2 3 2 2" xfId="603"/>
    <cellStyle name="Normaali 8 2 3 3" xfId="604"/>
    <cellStyle name="Normaali 8 2 4" xfId="605"/>
    <cellStyle name="Normaali 8 2 4 2" xfId="606"/>
    <cellStyle name="Normaali 8 2 5" xfId="607"/>
    <cellStyle name="Normaali 8 3" xfId="608"/>
    <cellStyle name="Normaali 8 3 2" xfId="609"/>
    <cellStyle name="Normaali 8 3 2 2" xfId="610"/>
    <cellStyle name="Normaali 8 3 2 2 2" xfId="611"/>
    <cellStyle name="Normaali 8 3 2 3" xfId="612"/>
    <cellStyle name="Normaali 8 3 3" xfId="613"/>
    <cellStyle name="Normaali 8 3 3 2" xfId="614"/>
    <cellStyle name="Normaali 8 3 4" xfId="615"/>
    <cellStyle name="Normaali 8 4" xfId="616"/>
    <cellStyle name="Normaali 8 4 2" xfId="617"/>
    <cellStyle name="Normaali 8 4 2 2" xfId="618"/>
    <cellStyle name="Normaali 8 4 3" xfId="619"/>
    <cellStyle name="Normaali 8 5" xfId="620"/>
    <cellStyle name="Normaali 8 5 2" xfId="621"/>
    <cellStyle name="Normaali 8 6" xfId="622"/>
    <cellStyle name="Normaali 8 7" xfId="623"/>
    <cellStyle name="Normaali 8 7 2" xfId="624"/>
    <cellStyle name="Normaali 8 7 3" xfId="625"/>
    <cellStyle name="Normaali 8 7 3 2" xfId="626"/>
    <cellStyle name="Normaali 8 8" xfId="627"/>
    <cellStyle name="Normaali 8 9" xfId="628"/>
    <cellStyle name="Normaali 9" xfId="629"/>
    <cellStyle name="Normaali 9 2" xfId="630"/>
    <cellStyle name="Normaali 9 2 2" xfId="631"/>
    <cellStyle name="Normaali 9 2 2 2" xfId="632"/>
    <cellStyle name="Normaali 9 2 2 2 2" xfId="633"/>
    <cellStyle name="Normaali 9 2 2 2 2 2" xfId="634"/>
    <cellStyle name="Normaali 9 2 2 2 3" xfId="635"/>
    <cellStyle name="Normaali 9 2 2 3" xfId="636"/>
    <cellStyle name="Normaali 9 2 2 3 2" xfId="637"/>
    <cellStyle name="Normaali 9 2 2 4" xfId="638"/>
    <cellStyle name="Normaali 9 2 3" xfId="639"/>
    <cellStyle name="Normaali 9 2 3 2" xfId="640"/>
    <cellStyle name="Normaali 9 2 3 2 2" xfId="641"/>
    <cellStyle name="Normaali 9 2 3 3" xfId="642"/>
    <cellStyle name="Normaali 9 2 4" xfId="643"/>
    <cellStyle name="Normaali 9 2 4 2" xfId="644"/>
    <cellStyle name="Normaali 9 2 5" xfId="645"/>
    <cellStyle name="Normaali 9 3" xfId="646"/>
    <cellStyle name="Normaali 9 3 2" xfId="647"/>
    <cellStyle name="Normaali 9 3 2 2" xfId="648"/>
    <cellStyle name="Normaali 9 3 2 2 2" xfId="649"/>
    <cellStyle name="Normaali 9 3 2 3" xfId="650"/>
    <cellStyle name="Normaali 9 3 3" xfId="651"/>
    <cellStyle name="Normaali 9 3 3 2" xfId="652"/>
    <cellStyle name="Normaali 9 3 4" xfId="653"/>
    <cellStyle name="Normaali 9 4" xfId="654"/>
    <cellStyle name="Normaali 9 4 2" xfId="655"/>
    <cellStyle name="Normaali 9 4 2 2" xfId="656"/>
    <cellStyle name="Normaali 9 4 3" xfId="657"/>
    <cellStyle name="Normaali 9 5" xfId="658"/>
    <cellStyle name="Normaali 9 5 2" xfId="659"/>
    <cellStyle name="Normaali 9 6" xfId="660"/>
    <cellStyle name="Normaali 9 8" xfId="661"/>
    <cellStyle name="Normal 2" xfId="662"/>
    <cellStyle name="Normal 2 2" xfId="663"/>
    <cellStyle name="Normal 2 3" xfId="771"/>
    <cellStyle name="Normal 2 4" xfId="770"/>
    <cellStyle name="Normal 3" xfId="768"/>
    <cellStyle name="Normal 3 2" xfId="773"/>
    <cellStyle name="Normal 4" xfId="769"/>
    <cellStyle name="Normal GHG Numbers (0.00)" xfId="664"/>
    <cellStyle name="Normal GHG Numbers (0.00) 2" xfId="665"/>
    <cellStyle name="Normal GHG Textfiels Bold" xfId="666"/>
    <cellStyle name="Normal GHG Textfiels Bold 2" xfId="667"/>
    <cellStyle name="Normal GHG Textfiels Bold 2 2" xfId="668"/>
    <cellStyle name="Normal GHG Textfiels Bold 2 3" xfId="669"/>
    <cellStyle name="Normal GHG Textfiels Bold 3" xfId="670"/>
    <cellStyle name="Normal GHG whole table" xfId="671"/>
    <cellStyle name="Normal GHG whole table 2" xfId="779"/>
    <cellStyle name="Normal GHG-Shade" xfId="672"/>
    <cellStyle name="Normal GHG-Shade 2" xfId="673"/>
    <cellStyle name="Normal GHG-Shade 2 2" xfId="674"/>
    <cellStyle name="Normal GHG-Shade 2 3" xfId="675"/>
    <cellStyle name="Normal GHG-Shade 3" xfId="676"/>
    <cellStyle name="Normal GHG-Shade 4" xfId="677"/>
    <cellStyle name="Normál_Munka1" xfId="678"/>
    <cellStyle name="Otsikko 1 2" xfId="679"/>
    <cellStyle name="Otsikko 1 2 2" xfId="680"/>
    <cellStyle name="Otsikko 1 2 3" xfId="681"/>
    <cellStyle name="Otsikko 1 3" xfId="682"/>
    <cellStyle name="Otsikko 1 4" xfId="683"/>
    <cellStyle name="Otsikko 1 5" xfId="684"/>
    <cellStyle name="Otsikko 2 2" xfId="685"/>
    <cellStyle name="Otsikko 2 2 2" xfId="686"/>
    <cellStyle name="Otsikko 2 2 3" xfId="687"/>
    <cellStyle name="Otsikko 2 3" xfId="688"/>
    <cellStyle name="Otsikko 2 4" xfId="689"/>
    <cellStyle name="Otsikko 2 5" xfId="690"/>
    <cellStyle name="Otsikko 3 2" xfId="691"/>
    <cellStyle name="Otsikko 3 2 2" xfId="692"/>
    <cellStyle name="Otsikko 3 2 3" xfId="693"/>
    <cellStyle name="Otsikko 3 3" xfId="694"/>
    <cellStyle name="Otsikko 3 4" xfId="695"/>
    <cellStyle name="Otsikko 3 5" xfId="696"/>
    <cellStyle name="Otsikko 4 2" xfId="697"/>
    <cellStyle name="Otsikko 4 2 2" xfId="698"/>
    <cellStyle name="Otsikko 4 2 3" xfId="699"/>
    <cellStyle name="Otsikko 4 3" xfId="700"/>
    <cellStyle name="Otsikko 4 4" xfId="701"/>
    <cellStyle name="Otsikko 4 5" xfId="702"/>
    <cellStyle name="Otsikko 5" xfId="703"/>
    <cellStyle name="Otsikko 5 2" xfId="704"/>
    <cellStyle name="Otsikko 5 3" xfId="705"/>
    <cellStyle name="Otsikko 6" xfId="706"/>
    <cellStyle name="Otsikko 7" xfId="707"/>
    <cellStyle name="Otsikko 8" xfId="708"/>
    <cellStyle name="Pattern" xfId="709"/>
    <cellStyle name="Percent 2" xfId="710"/>
    <cellStyle name="Pilkku 2" xfId="711"/>
    <cellStyle name="Prosenttia 2" xfId="712"/>
    <cellStyle name="Prosenttia 3" xfId="713"/>
    <cellStyle name="SAPBEXchaText" xfId="714"/>
    <cellStyle name="SAPBEXfilterDrill" xfId="715"/>
    <cellStyle name="SAPBEXfilterItem" xfId="716"/>
    <cellStyle name="SAPBEXformats" xfId="717"/>
    <cellStyle name="SAPBEXheaderItem" xfId="718"/>
    <cellStyle name="SAPBEXheaderText" xfId="719"/>
    <cellStyle name="SAPBEXstdData" xfId="720"/>
    <cellStyle name="SAPBEXstdItem" xfId="721"/>
    <cellStyle name="SAPBEXstdItemX" xfId="722"/>
    <cellStyle name="SAPBEXtitle" xfId="723"/>
    <cellStyle name="Selittävä teksti 2" xfId="724"/>
    <cellStyle name="Selittävä teksti 3" xfId="725"/>
    <cellStyle name="Selittävä teksti 4" xfId="726"/>
    <cellStyle name="Selittävä teksti 5" xfId="727"/>
    <cellStyle name="Shade" xfId="728"/>
    <cellStyle name="Shade 2" xfId="729"/>
    <cellStyle name="Shade 3" xfId="780"/>
    <cellStyle name="Shade_B_border2" xfId="730"/>
    <cellStyle name="Standard 2" xfId="731"/>
    <cellStyle name="Standard 2 2" xfId="732"/>
    <cellStyle name="Standard 2 3" xfId="733"/>
    <cellStyle name="Standard 3 2" xfId="734"/>
    <cellStyle name="Standard 6" xfId="735"/>
    <cellStyle name="Standard 6 2" xfId="781"/>
    <cellStyle name="Summa 2" xfId="736"/>
    <cellStyle name="Summa 2 2" xfId="737"/>
    <cellStyle name="Summa 2 3" xfId="738"/>
    <cellStyle name="Summa 3" xfId="739"/>
    <cellStyle name="Summa 4" xfId="740"/>
    <cellStyle name="Summa 5" xfId="741"/>
    <cellStyle name="Syöttö 2" xfId="742"/>
    <cellStyle name="Syöttö 2 2" xfId="743"/>
    <cellStyle name="Syöttö 2 2 2" xfId="744"/>
    <cellStyle name="Syöttö 2 3" xfId="745"/>
    <cellStyle name="Syöttö 3" xfId="746"/>
    <cellStyle name="Syöttö 4" xfId="747"/>
    <cellStyle name="Syöttö 5" xfId="748"/>
    <cellStyle name="Tarkistussolu 2" xfId="749"/>
    <cellStyle name="Tarkistussolu 2 2" xfId="750"/>
    <cellStyle name="Tarkistussolu 2 2 2" xfId="751"/>
    <cellStyle name="Tarkistussolu 2 3" xfId="752"/>
    <cellStyle name="Tarkistussolu 3" xfId="753"/>
    <cellStyle name="Tarkistussolu 4" xfId="754"/>
    <cellStyle name="Tarkistussolu 5" xfId="755"/>
    <cellStyle name="Tulostus 2" xfId="756"/>
    <cellStyle name="Tulostus 2 2" xfId="757"/>
    <cellStyle name="Tulostus 3" xfId="758"/>
    <cellStyle name="Tulostus 4" xfId="759"/>
    <cellStyle name="Tulostus 5" xfId="760"/>
    <cellStyle name="Varoitusteksti 2" xfId="761"/>
    <cellStyle name="Varoitusteksti 3" xfId="762"/>
    <cellStyle name="Varoitusteksti 4" xfId="763"/>
    <cellStyle name="Varoitusteksti 5" xfId="764"/>
    <cellStyle name="Гиперссылка" xfId="765"/>
    <cellStyle name="Обычный_2++" xfId="766"/>
    <cellStyle name="Обычный_CRF2002 (1)" xfId="767"/>
  </cellStyles>
  <dxfs count="0"/>
  <tableStyles count="0" defaultTableStyle="TableStyleMedium9" defaultPivotStyle="PivotStyleLight16"/>
  <colors>
    <mruColors>
      <color rgb="FF997ED0"/>
      <color rgb="FF00FFFF"/>
      <color rgb="FFFF5050"/>
      <color rgb="FFFF66FF"/>
      <color rgb="FF66FF33"/>
      <color rgb="FFFFFFCC"/>
      <color rgb="FFC6243F"/>
      <color rgb="FFF0FECE"/>
      <color rgb="FF3399FF"/>
      <color rgb="FF99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89089" name="Button 1" hidden="1">
              <a:extLst>
                <a:ext uri="{63B3BB69-23CF-44E3-9099-C40C66FF867C}">
                  <a14:compatExt spid="_x0000_s890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89090" name="Button 2" hidden="1">
              <a:extLst>
                <a:ext uri="{63B3BB69-23CF-44E3-9099-C40C66FF867C}">
                  <a14:compatExt spid="_x0000_s8909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547306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4961" name="Button 1" hidden="1">
              <a:extLst>
                <a:ext uri="{63B3BB69-23CF-44E3-9099-C40C66FF867C}">
                  <a14:compatExt spid="_x0000_s42496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4962" name="Button 2" hidden="1">
              <a:extLst>
                <a:ext uri="{63B3BB69-23CF-44E3-9099-C40C66FF867C}">
                  <a14:compatExt spid="_x0000_s42496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547306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4963" name="Button 3" hidden="1">
              <a:extLst>
                <a:ext uri="{63B3BB69-23CF-44E3-9099-C40C66FF867C}">
                  <a14:compatExt spid="_x0000_s42496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4964" name="Button 4" hidden="1">
              <a:extLst>
                <a:ext uri="{63B3BB69-23CF-44E3-9099-C40C66FF867C}">
                  <a14:compatExt spid="_x0000_s42496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4272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4272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0"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2"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3"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226695</xdr:colOff>
      <xdr:row>4</xdr:row>
      <xdr:rowOff>57150</xdr:rowOff>
    </xdr:from>
    <xdr:ext cx="184731" cy="264560"/>
    <xdr:sp macro="" textlink="">
      <xdr:nvSpPr>
        <xdr:cNvPr id="2" name="Textfeld 1"/>
        <xdr:cNvSpPr txBox="1"/>
      </xdr:nvSpPr>
      <xdr:spPr>
        <a:xfrm>
          <a:off x="4474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5985" name="Button 1" hidden="1">
              <a:extLst>
                <a:ext uri="{63B3BB69-23CF-44E3-9099-C40C66FF867C}">
                  <a14:compatExt spid="_x0000_s4259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5986" name="Button 2" hidden="1">
              <a:extLst>
                <a:ext uri="{63B3BB69-23CF-44E3-9099-C40C66FF867C}">
                  <a14:compatExt spid="_x0000_s4259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5" name="Textfeld 1"/>
        <xdr:cNvSpPr txBox="1"/>
      </xdr:nvSpPr>
      <xdr:spPr>
        <a:xfrm>
          <a:off x="4474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5987" name="Button 3" hidden="1">
              <a:extLst>
                <a:ext uri="{63B3BB69-23CF-44E3-9099-C40C66FF867C}">
                  <a14:compatExt spid="_x0000_s42598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5988" name="Button 4" hidden="1">
              <a:extLst>
                <a:ext uri="{63B3BB69-23CF-44E3-9099-C40C66FF867C}">
                  <a14:compatExt spid="_x0000_s42598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49530</xdr:rowOff>
    </xdr:from>
    <xdr:ext cx="184731" cy="264560"/>
    <xdr:sp macro="" textlink="">
      <xdr:nvSpPr>
        <xdr:cNvPr id="2" name="Textfeld 1"/>
        <xdr:cNvSpPr txBox="1"/>
      </xdr:nvSpPr>
      <xdr:spPr>
        <a:xfrm>
          <a:off x="3838575" y="9258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13665" name="Button 1" hidden="1">
              <a:extLst>
                <a:ext uri="{63B3BB69-23CF-44E3-9099-C40C66FF867C}">
                  <a14:compatExt spid="_x0000_s11366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13666" name="Button 2" hidden="1">
              <a:extLst>
                <a:ext uri="{63B3BB69-23CF-44E3-9099-C40C66FF867C}">
                  <a14:compatExt spid="_x0000_s11366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49530</xdr:rowOff>
    </xdr:from>
    <xdr:ext cx="184731" cy="264560"/>
    <xdr:sp macro="" textlink="">
      <xdr:nvSpPr>
        <xdr:cNvPr id="5" name="Textfeld 1"/>
        <xdr:cNvSpPr txBox="1"/>
      </xdr:nvSpPr>
      <xdr:spPr>
        <a:xfrm>
          <a:off x="3838575" y="9258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13669" name="Button 5" hidden="1">
              <a:extLst>
                <a:ext uri="{63B3BB69-23CF-44E3-9099-C40C66FF867C}">
                  <a14:compatExt spid="_x0000_s1136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13670" name="Button 6" hidden="1">
              <a:extLst>
                <a:ext uri="{63B3BB69-23CF-44E3-9099-C40C66FF867C}">
                  <a14:compatExt spid="_x0000_s1136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2"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3"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4"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5"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4934162" y="963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2641" name="Button 1" hidden="1">
              <a:extLst>
                <a:ext uri="{63B3BB69-23CF-44E3-9099-C40C66FF867C}">
                  <a14:compatExt spid="_x0000_s1126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12642" name="Button 2" hidden="1">
              <a:extLst>
                <a:ext uri="{63B3BB69-23CF-44E3-9099-C40C66FF867C}">
                  <a14:compatExt spid="_x0000_s1126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4928235" y="956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2644" name="Button 4" hidden="1">
              <a:extLst>
                <a:ext uri="{63B3BB69-23CF-44E3-9099-C40C66FF867C}">
                  <a14:compatExt spid="_x0000_s1126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12645" name="Button 5" hidden="1">
              <a:extLst>
                <a:ext uri="{63B3BB69-23CF-44E3-9099-C40C66FF867C}">
                  <a14:compatExt spid="_x0000_s1126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4739428" y="963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11617" name="Button 1" hidden="1">
              <a:extLst>
                <a:ext uri="{63B3BB69-23CF-44E3-9099-C40C66FF867C}">
                  <a14:compatExt spid="_x0000_s11161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11618" name="Button 2" hidden="1">
              <a:extLst>
                <a:ext uri="{63B3BB69-23CF-44E3-9099-C40C66FF867C}">
                  <a14:compatExt spid="_x0000_s1116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4745355" y="956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11621" name="Button 5" hidden="1">
              <a:extLst>
                <a:ext uri="{63B3BB69-23CF-44E3-9099-C40C66FF867C}">
                  <a14:compatExt spid="_x0000_s1116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11622" name="Button 6" hidden="1">
              <a:extLst>
                <a:ext uri="{63B3BB69-23CF-44E3-9099-C40C66FF867C}">
                  <a14:compatExt spid="_x0000_s1116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226695</xdr:colOff>
      <xdr:row>4</xdr:row>
      <xdr:rowOff>49530</xdr:rowOff>
    </xdr:from>
    <xdr:ext cx="184731" cy="264560"/>
    <xdr:sp macro="" textlink="">
      <xdr:nvSpPr>
        <xdr:cNvPr id="2" name="Textfeld 1"/>
        <xdr:cNvSpPr txBox="1"/>
      </xdr:nvSpPr>
      <xdr:spPr>
        <a:xfrm>
          <a:off x="4917228" y="8284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0593" name="Button 1" hidden="1">
              <a:extLst>
                <a:ext uri="{63B3BB69-23CF-44E3-9099-C40C66FF867C}">
                  <a14:compatExt spid="_x0000_s11059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10594" name="Button 2" hidden="1">
              <a:extLst>
                <a:ext uri="{63B3BB69-23CF-44E3-9099-C40C66FF867C}">
                  <a14:compatExt spid="_x0000_s11059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49530</xdr:rowOff>
    </xdr:from>
    <xdr:ext cx="184731" cy="264560"/>
    <xdr:sp macro="" textlink="">
      <xdr:nvSpPr>
        <xdr:cNvPr id="5" name="Textfeld 1"/>
        <xdr:cNvSpPr txBox="1"/>
      </xdr:nvSpPr>
      <xdr:spPr>
        <a:xfrm>
          <a:off x="4912995" y="81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10597" name="Button 5" hidden="1">
              <a:extLst>
                <a:ext uri="{63B3BB69-23CF-44E3-9099-C40C66FF867C}">
                  <a14:compatExt spid="_x0000_s1105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10598" name="Button 6" hidden="1">
              <a:extLst>
                <a:ext uri="{63B3BB69-23CF-44E3-9099-C40C66FF867C}">
                  <a14:compatExt spid="_x0000_s1105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226695</xdr:colOff>
      <xdr:row>4</xdr:row>
      <xdr:rowOff>26670</xdr:rowOff>
    </xdr:from>
    <xdr:ext cx="184731" cy="264560"/>
    <xdr:sp macro="" textlink="">
      <xdr:nvSpPr>
        <xdr:cNvPr id="2" name="Textfeld 1"/>
        <xdr:cNvSpPr txBox="1"/>
      </xdr:nvSpPr>
      <xdr:spPr>
        <a:xfrm>
          <a:off x="5340562" y="805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9569" name="Button 1" hidden="1">
              <a:extLst>
                <a:ext uri="{63B3BB69-23CF-44E3-9099-C40C66FF867C}">
                  <a14:compatExt spid="_x0000_s1095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28575</xdr:rowOff>
        </xdr:to>
        <xdr:sp macro="" textlink="">
          <xdr:nvSpPr>
            <xdr:cNvPr id="109570" name="Button 2" hidden="1">
              <a:extLst>
                <a:ext uri="{63B3BB69-23CF-44E3-9099-C40C66FF867C}">
                  <a14:compatExt spid="_x0000_s1095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26670</xdr:rowOff>
    </xdr:from>
    <xdr:ext cx="184731" cy="264560"/>
    <xdr:sp macro="" textlink="">
      <xdr:nvSpPr>
        <xdr:cNvPr id="5" name="Textfeld 1"/>
        <xdr:cNvSpPr txBox="1"/>
      </xdr:nvSpPr>
      <xdr:spPr>
        <a:xfrm>
          <a:off x="5339715" y="7962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09572" name="Button 4" hidden="1">
              <a:extLst>
                <a:ext uri="{63B3BB69-23CF-44E3-9099-C40C66FF867C}">
                  <a14:compatExt spid="_x0000_s1095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28575</xdr:rowOff>
        </xdr:to>
        <xdr:sp macro="" textlink="">
          <xdr:nvSpPr>
            <xdr:cNvPr id="109573" name="Button 5" hidden="1">
              <a:extLst>
                <a:ext uri="{63B3BB69-23CF-44E3-9099-C40C66FF867C}">
                  <a14:compatExt spid="_x0000_s1095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5891742"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8545" name="Button 1" hidden="1">
              <a:extLst>
                <a:ext uri="{63B3BB69-23CF-44E3-9099-C40C66FF867C}">
                  <a14:compatExt spid="_x0000_s1085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8546" name="Button 2" hidden="1">
              <a:extLst>
                <a:ext uri="{63B3BB69-23CF-44E3-9099-C40C66FF867C}">
                  <a14:compatExt spid="_x0000_s1085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xdr:cNvSpPr txBox="1"/>
      </xdr:nvSpPr>
      <xdr:spPr>
        <a:xfrm>
          <a:off x="588073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8550" name="Button 6" hidden="1">
              <a:extLst>
                <a:ext uri="{63B3BB69-23CF-44E3-9099-C40C66FF867C}">
                  <a14:compatExt spid="_x0000_s1085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8551" name="Button 7" hidden="1">
              <a:extLst>
                <a:ext uri="{63B3BB69-23CF-44E3-9099-C40C66FF867C}">
                  <a14:compatExt spid="_x0000_s1085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4901142" y="963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7521" name="Button 1" hidden="1">
              <a:extLst>
                <a:ext uri="{63B3BB69-23CF-44E3-9099-C40C66FF867C}">
                  <a14:compatExt spid="_x0000_s1075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7522" name="Button 2" hidden="1">
              <a:extLst>
                <a:ext uri="{63B3BB69-23CF-44E3-9099-C40C66FF867C}">
                  <a14:compatExt spid="_x0000_s1075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xdr:cNvSpPr txBox="1"/>
      </xdr:nvSpPr>
      <xdr:spPr>
        <a:xfrm>
          <a:off x="4897755" y="956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7523" name="Button 3" hidden="1">
              <a:extLst>
                <a:ext uri="{63B3BB69-23CF-44E3-9099-C40C66FF867C}">
                  <a14:compatExt spid="_x0000_s1075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7524" name="Button 4" hidden="1">
              <a:extLst>
                <a:ext uri="{63B3BB69-23CF-44E3-9099-C40C66FF867C}">
                  <a14:compatExt spid="_x0000_s1075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234315</xdr:colOff>
      <xdr:row>4</xdr:row>
      <xdr:rowOff>64770</xdr:rowOff>
    </xdr:from>
    <xdr:ext cx="184731" cy="264560"/>
    <xdr:sp macro="" textlink="">
      <xdr:nvSpPr>
        <xdr:cNvPr id="2" name="Textfeld 1"/>
        <xdr:cNvSpPr txBox="1"/>
      </xdr:nvSpPr>
      <xdr:spPr>
        <a:xfrm>
          <a:off x="5053965" y="84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6497" name="Button 1" hidden="1">
              <a:extLst>
                <a:ext uri="{63B3BB69-23CF-44E3-9099-C40C66FF867C}">
                  <a14:compatExt spid="_x0000_s1064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6498" name="Button 2" hidden="1">
              <a:extLst>
                <a:ext uri="{63B3BB69-23CF-44E3-9099-C40C66FF867C}">
                  <a14:compatExt spid="_x0000_s1064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64770</xdr:rowOff>
    </xdr:from>
    <xdr:ext cx="184731" cy="264560"/>
    <xdr:sp macro="" textlink="">
      <xdr:nvSpPr>
        <xdr:cNvPr id="5" name="Textfeld 1"/>
        <xdr:cNvSpPr txBox="1"/>
      </xdr:nvSpPr>
      <xdr:spPr>
        <a:xfrm>
          <a:off x="506539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6499" name="Button 3" hidden="1">
              <a:extLst>
                <a:ext uri="{63B3BB69-23CF-44E3-9099-C40C66FF867C}">
                  <a14:compatExt spid="_x0000_s10649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6500" name="Button 4" hidden="1">
              <a:extLst>
                <a:ext uri="{63B3BB69-23CF-44E3-9099-C40C66FF867C}">
                  <a14:compatExt spid="_x0000_s1065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226695</xdr:colOff>
      <xdr:row>4</xdr:row>
      <xdr:rowOff>64770</xdr:rowOff>
    </xdr:from>
    <xdr:ext cx="184731" cy="264560"/>
    <xdr:sp macro="" textlink="">
      <xdr:nvSpPr>
        <xdr:cNvPr id="2" name="Textfeld 1"/>
        <xdr:cNvSpPr txBox="1"/>
      </xdr:nvSpPr>
      <xdr:spPr>
        <a:xfrm>
          <a:off x="5417820"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6769" name="Button 1" hidden="1">
              <a:extLst>
                <a:ext uri="{63B3BB69-23CF-44E3-9099-C40C66FF867C}">
                  <a14:compatExt spid="_x0000_s4167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28575</xdr:rowOff>
        </xdr:to>
        <xdr:sp macro="" textlink="">
          <xdr:nvSpPr>
            <xdr:cNvPr id="416770" name="Button 2" hidden="1">
              <a:extLst>
                <a:ext uri="{63B3BB69-23CF-44E3-9099-C40C66FF867C}">
                  <a14:compatExt spid="_x0000_s4167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5" name="Textfeld 1"/>
        <xdr:cNvSpPr txBox="1"/>
      </xdr:nvSpPr>
      <xdr:spPr>
        <a:xfrm>
          <a:off x="5417820"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6771" name="Button 3" hidden="1">
              <a:extLst>
                <a:ext uri="{63B3BB69-23CF-44E3-9099-C40C66FF867C}">
                  <a14:compatExt spid="_x0000_s41677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28575</xdr:rowOff>
        </xdr:to>
        <xdr:sp macro="" textlink="">
          <xdr:nvSpPr>
            <xdr:cNvPr id="416772" name="Button 4" hidden="1">
              <a:extLst>
                <a:ext uri="{63B3BB69-23CF-44E3-9099-C40C66FF867C}">
                  <a14:compatExt spid="_x0000_s4167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3891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3891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5637742" y="7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5473" name="Button 1" hidden="1">
              <a:extLst>
                <a:ext uri="{63B3BB69-23CF-44E3-9099-C40C66FF867C}">
                  <a14:compatExt spid="_x0000_s1054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5474" name="Button 2" hidden="1">
              <a:extLst>
                <a:ext uri="{63B3BB69-23CF-44E3-9099-C40C66FF867C}">
                  <a14:compatExt spid="_x0000_s10547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55835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5476" name="Button 4" hidden="1">
              <a:extLst>
                <a:ext uri="{63B3BB69-23CF-44E3-9099-C40C66FF867C}">
                  <a14:compatExt spid="_x0000_s1054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5477" name="Button 5" hidden="1">
              <a:extLst>
                <a:ext uri="{63B3BB69-23CF-44E3-9099-C40C66FF867C}">
                  <a14:compatExt spid="_x0000_s1054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399828"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4449" name="Button 1" hidden="1">
              <a:extLst>
                <a:ext uri="{63B3BB69-23CF-44E3-9099-C40C66FF867C}">
                  <a14:compatExt spid="_x0000_s1044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4450" name="Button 2" hidden="1">
              <a:extLst>
                <a:ext uri="{63B3BB69-23CF-44E3-9099-C40C66FF867C}">
                  <a14:compatExt spid="_x0000_s1044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4082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4452" name="Button 4" hidden="1">
              <a:extLst>
                <a:ext uri="{63B3BB69-23CF-44E3-9099-C40C66FF867C}">
                  <a14:compatExt spid="_x0000_s1044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4453" name="Button 5" hidden="1">
              <a:extLst>
                <a:ext uri="{63B3BB69-23CF-44E3-9099-C40C66FF867C}">
                  <a14:compatExt spid="_x0000_s1044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5542915"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3425" name="Button 1" hidden="1">
              <a:extLst>
                <a:ext uri="{63B3BB69-23CF-44E3-9099-C40C66FF867C}">
                  <a14:compatExt spid="_x0000_s1034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3426" name="Button 2" hidden="1">
              <a:extLst>
                <a:ext uri="{63B3BB69-23CF-44E3-9099-C40C66FF867C}">
                  <a14:compatExt spid="_x0000_s1034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55530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3429" name="Button 5" hidden="1">
              <a:extLst>
                <a:ext uri="{63B3BB69-23CF-44E3-9099-C40C66FF867C}">
                  <a14:compatExt spid="_x0000_s1034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3430" name="Button 6" hidden="1">
              <a:extLst>
                <a:ext uri="{63B3BB69-23CF-44E3-9099-C40C66FF867C}">
                  <a14:compatExt spid="_x0000_s1034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5239808"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2401" name="Button 1" hidden="1">
              <a:extLst>
                <a:ext uri="{63B3BB69-23CF-44E3-9099-C40C66FF867C}">
                  <a14:compatExt spid="_x0000_s1024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2402" name="Button 2" hidden="1">
              <a:extLst>
                <a:ext uri="{63B3BB69-23CF-44E3-9099-C40C66FF867C}">
                  <a14:compatExt spid="_x0000_s1024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xdr:cNvSpPr txBox="1"/>
      </xdr:nvSpPr>
      <xdr:spPr>
        <a:xfrm>
          <a:off x="52482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102403" name="Button 3" hidden="1">
              <a:extLst>
                <a:ext uri="{63B3BB69-23CF-44E3-9099-C40C66FF867C}">
                  <a14:compatExt spid="_x0000_s10240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85725</xdr:rowOff>
        </xdr:to>
        <xdr:sp macro="" textlink="">
          <xdr:nvSpPr>
            <xdr:cNvPr id="102404" name="Button 4" hidden="1">
              <a:extLst>
                <a:ext uri="{63B3BB69-23CF-44E3-9099-C40C66FF867C}">
                  <a14:compatExt spid="_x0000_s1024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848562"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1377" name="Button 1" hidden="1">
              <a:extLst>
                <a:ext uri="{63B3BB69-23CF-44E3-9099-C40C66FF867C}">
                  <a14:compatExt spid="_x0000_s1013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1378" name="Button 2" hidden="1">
              <a:extLst>
                <a:ext uri="{63B3BB69-23CF-44E3-9099-C40C66FF867C}">
                  <a14:compatExt spid="_x0000_s10137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84263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1380" name="Button 4" hidden="1">
              <a:extLst>
                <a:ext uri="{63B3BB69-23CF-44E3-9099-C40C66FF867C}">
                  <a14:compatExt spid="_x0000_s10138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1381" name="Button 5" hidden="1">
              <a:extLst>
                <a:ext uri="{63B3BB69-23CF-44E3-9099-C40C66FF867C}">
                  <a14:compatExt spid="_x0000_s10138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5434542"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0353" name="Button 1" hidden="1">
              <a:extLst>
                <a:ext uri="{63B3BB69-23CF-44E3-9099-C40C66FF867C}">
                  <a14:compatExt spid="_x0000_s1003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0354" name="Button 2" hidden="1">
              <a:extLst>
                <a:ext uri="{63B3BB69-23CF-44E3-9099-C40C66FF867C}">
                  <a14:compatExt spid="_x0000_s1003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xdr:cNvSpPr txBox="1"/>
      </xdr:nvSpPr>
      <xdr:spPr>
        <a:xfrm>
          <a:off x="54311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100358" name="Button 6" hidden="1">
              <a:extLst>
                <a:ext uri="{63B3BB69-23CF-44E3-9099-C40C66FF867C}">
                  <a14:compatExt spid="_x0000_s1003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100359" name="Button 7" hidden="1">
              <a:extLst>
                <a:ext uri="{63B3BB69-23CF-44E3-9099-C40C66FF867C}">
                  <a14:compatExt spid="_x0000_s1003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4671695" y="963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99329" name="Button 1" hidden="1">
              <a:extLst>
                <a:ext uri="{63B3BB69-23CF-44E3-9099-C40C66FF867C}">
                  <a14:compatExt spid="_x0000_s993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85725</xdr:rowOff>
        </xdr:to>
        <xdr:sp macro="" textlink="">
          <xdr:nvSpPr>
            <xdr:cNvPr id="99330" name="Button 2" hidden="1">
              <a:extLst>
                <a:ext uri="{63B3BB69-23CF-44E3-9099-C40C66FF867C}">
                  <a14:compatExt spid="_x0000_s993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4676775" y="956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85725</xdr:rowOff>
        </xdr:to>
        <xdr:sp macro="" textlink="">
          <xdr:nvSpPr>
            <xdr:cNvPr id="99331" name="Button 3" hidden="1">
              <a:extLst>
                <a:ext uri="{63B3BB69-23CF-44E3-9099-C40C66FF867C}">
                  <a14:compatExt spid="_x0000_s993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85725</xdr:rowOff>
        </xdr:to>
        <xdr:sp macro="" textlink="">
          <xdr:nvSpPr>
            <xdr:cNvPr id="99332" name="Button 4" hidden="1">
              <a:extLst>
                <a:ext uri="{63B3BB69-23CF-44E3-9099-C40C66FF867C}">
                  <a14:compatExt spid="_x0000_s9933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255895"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8305" name="Button 1" hidden="1">
              <a:extLst>
                <a:ext uri="{63B3BB69-23CF-44E3-9099-C40C66FF867C}">
                  <a14:compatExt spid="_x0000_s983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57150</xdr:rowOff>
        </xdr:to>
        <xdr:sp macro="" textlink="">
          <xdr:nvSpPr>
            <xdr:cNvPr id="98306" name="Button 2" hidden="1">
              <a:extLst>
                <a:ext uri="{63B3BB69-23CF-44E3-9099-C40C66FF867C}">
                  <a14:compatExt spid="_x0000_s983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2558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8307" name="Button 3" hidden="1">
              <a:extLst>
                <a:ext uri="{63B3BB69-23CF-44E3-9099-C40C66FF867C}">
                  <a14:compatExt spid="_x0000_s9830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57150</xdr:rowOff>
        </xdr:to>
        <xdr:sp macro="" textlink="">
          <xdr:nvSpPr>
            <xdr:cNvPr id="98308" name="Button 4" hidden="1">
              <a:extLst>
                <a:ext uri="{63B3BB69-23CF-44E3-9099-C40C66FF867C}">
                  <a14:compatExt spid="_x0000_s983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476028"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7281" name="Button 1" hidden="1">
              <a:extLst>
                <a:ext uri="{63B3BB69-23CF-44E3-9099-C40C66FF867C}">
                  <a14:compatExt spid="_x0000_s9728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7282" name="Button 2" hidden="1">
              <a:extLst>
                <a:ext uri="{63B3BB69-23CF-44E3-9099-C40C66FF867C}">
                  <a14:compatExt spid="_x0000_s972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4692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7284" name="Button 4" hidden="1">
              <a:extLst>
                <a:ext uri="{63B3BB69-23CF-44E3-9099-C40C66FF867C}">
                  <a14:compatExt spid="_x0000_s9728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7285" name="Button 5" hidden="1">
              <a:extLst>
                <a:ext uri="{63B3BB69-23CF-44E3-9099-C40C66FF867C}">
                  <a14:compatExt spid="_x0000_s972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408295"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6257" name="Button 1" hidden="1">
              <a:extLst>
                <a:ext uri="{63B3BB69-23CF-44E3-9099-C40C66FF867C}">
                  <a14:compatExt spid="_x0000_s962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57150</xdr:rowOff>
        </xdr:to>
        <xdr:sp macro="" textlink="">
          <xdr:nvSpPr>
            <xdr:cNvPr id="96258" name="Button 2" hidden="1">
              <a:extLst>
                <a:ext uri="{63B3BB69-23CF-44E3-9099-C40C66FF867C}">
                  <a14:compatExt spid="_x0000_s962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41591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6259" name="Button 3" hidden="1">
              <a:extLst>
                <a:ext uri="{63B3BB69-23CF-44E3-9099-C40C66FF867C}">
                  <a14:compatExt spid="_x0000_s962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9525</xdr:colOff>
          <xdr:row>5</xdr:row>
          <xdr:rowOff>57150</xdr:rowOff>
        </xdr:to>
        <xdr:sp macro="" textlink="">
          <xdr:nvSpPr>
            <xdr:cNvPr id="96260" name="Button 4" hidden="1">
              <a:extLst>
                <a:ext uri="{63B3BB69-23CF-44E3-9099-C40C66FF867C}">
                  <a14:compatExt spid="_x0000_s962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572071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7793" name="Button 1" hidden="1">
              <a:extLst>
                <a:ext uri="{63B3BB69-23CF-44E3-9099-C40C66FF867C}">
                  <a14:compatExt spid="_x0000_s41779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7794" name="Button 2" hidden="1">
              <a:extLst>
                <a:ext uri="{63B3BB69-23CF-44E3-9099-C40C66FF867C}">
                  <a14:compatExt spid="_x0000_s41779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572071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7795" name="Button 3" hidden="1">
              <a:extLst>
                <a:ext uri="{63B3BB69-23CF-44E3-9099-C40C66FF867C}">
                  <a14:compatExt spid="_x0000_s41779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7796" name="Button 4" hidden="1">
              <a:extLst>
                <a:ext uri="{63B3BB69-23CF-44E3-9099-C40C66FF867C}">
                  <a14:compatExt spid="_x0000_s41779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6843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6843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670762"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5233" name="Button 1" hidden="1">
              <a:extLst>
                <a:ext uri="{63B3BB69-23CF-44E3-9099-C40C66FF867C}">
                  <a14:compatExt spid="_x0000_s9523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5234" name="Button 2" hidden="1">
              <a:extLst>
                <a:ext uri="{63B3BB69-23CF-44E3-9099-C40C66FF867C}">
                  <a14:compatExt spid="_x0000_s952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6673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5235" name="Button 3" hidden="1">
              <a:extLst>
                <a:ext uri="{63B3BB69-23CF-44E3-9099-C40C66FF867C}">
                  <a14:compatExt spid="_x0000_s9523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5236" name="Button 4" hidden="1">
              <a:extLst>
                <a:ext uri="{63B3BB69-23CF-44E3-9099-C40C66FF867C}">
                  <a14:compatExt spid="_x0000_s952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382895"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4209" name="Button 1" hidden="1">
              <a:extLst>
                <a:ext uri="{63B3BB69-23CF-44E3-9099-C40C66FF867C}">
                  <a14:compatExt spid="_x0000_s942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4210" name="Button 2" hidden="1">
              <a:extLst>
                <a:ext uri="{63B3BB69-23CF-44E3-9099-C40C66FF867C}">
                  <a14:compatExt spid="_x0000_s942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3701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4211" name="Button 3" hidden="1">
              <a:extLst>
                <a:ext uri="{63B3BB69-23CF-44E3-9099-C40C66FF867C}">
                  <a14:compatExt spid="_x0000_s9421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4212" name="Button 4" hidden="1">
              <a:extLst>
                <a:ext uri="{63B3BB69-23CF-44E3-9099-C40C66FF867C}">
                  <a14:compatExt spid="_x0000_s942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890895"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3185" name="Button 1" hidden="1">
              <a:extLst>
                <a:ext uri="{63B3BB69-23CF-44E3-9099-C40C66FF867C}">
                  <a14:compatExt spid="_x0000_s931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3186" name="Button 2" hidden="1">
              <a:extLst>
                <a:ext uri="{63B3BB69-23CF-44E3-9099-C40C66FF867C}">
                  <a14:compatExt spid="_x0000_s931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8883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3189" name="Button 5" hidden="1">
              <a:extLst>
                <a:ext uri="{63B3BB69-23CF-44E3-9099-C40C66FF867C}">
                  <a14:compatExt spid="_x0000_s931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3190" name="Button 6" hidden="1">
              <a:extLst>
                <a:ext uri="{63B3BB69-23CF-44E3-9099-C40C66FF867C}">
                  <a14:compatExt spid="_x0000_s9319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933228" y="83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2161" name="Button 1" hidden="1">
              <a:extLst>
                <a:ext uri="{63B3BB69-23CF-44E3-9099-C40C66FF867C}">
                  <a14:compatExt spid="_x0000_s9216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2162" name="Button 2" hidden="1">
              <a:extLst>
                <a:ext uri="{63B3BB69-23CF-44E3-9099-C40C66FF867C}">
                  <a14:compatExt spid="_x0000_s9216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5</xdr:row>
      <xdr:rowOff>211</xdr:rowOff>
    </xdr:from>
    <xdr:ext cx="184731" cy="264560"/>
    <xdr:sp macro="" textlink="">
      <xdr:nvSpPr>
        <xdr:cNvPr id="5" name="Textfeld 1"/>
        <xdr:cNvSpPr txBox="1"/>
      </xdr:nvSpPr>
      <xdr:spPr>
        <a:xfrm>
          <a:off x="4981575" y="146325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28575</xdr:rowOff>
        </xdr:from>
        <xdr:to>
          <xdr:col>7</xdr:col>
          <xdr:colOff>209550</xdr:colOff>
          <xdr:row>6</xdr:row>
          <xdr:rowOff>0</xdr:rowOff>
        </xdr:to>
        <xdr:sp macro="" textlink="">
          <xdr:nvSpPr>
            <xdr:cNvPr id="92623" name="Button 463" hidden="1">
              <a:extLst>
                <a:ext uri="{63B3BB69-23CF-44E3-9099-C40C66FF867C}">
                  <a14:compatExt spid="_x0000_s926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28575</xdr:rowOff>
        </xdr:from>
        <xdr:to>
          <xdr:col>10</xdr:col>
          <xdr:colOff>0</xdr:colOff>
          <xdr:row>6</xdr:row>
          <xdr:rowOff>0</xdr:rowOff>
        </xdr:to>
        <xdr:sp macro="" textlink="">
          <xdr:nvSpPr>
            <xdr:cNvPr id="92624" name="Button 464" hidden="1">
              <a:extLst>
                <a:ext uri="{63B3BB69-23CF-44E3-9099-C40C66FF867C}">
                  <a14:compatExt spid="_x0000_s926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9416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2626" name="Button 466" hidden="1">
              <a:extLst>
                <a:ext uri="{63B3BB69-23CF-44E3-9099-C40C66FF867C}">
                  <a14:compatExt spid="_x0000_s926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2627" name="Button 467" hidden="1">
              <a:extLst>
                <a:ext uri="{63B3BB69-23CF-44E3-9099-C40C66FF867C}">
                  <a14:compatExt spid="_x0000_s926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11" name="Textfeld 1"/>
        <xdr:cNvSpPr txBox="1"/>
      </xdr:nvSpPr>
      <xdr:spPr>
        <a:xfrm>
          <a:off x="59416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92628" name="Button 468" hidden="1">
              <a:extLst>
                <a:ext uri="{63B3BB69-23CF-44E3-9099-C40C66FF867C}">
                  <a14:compatExt spid="_x0000_s926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92629" name="Button 469" hidden="1">
              <a:extLst>
                <a:ext uri="{63B3BB69-23CF-44E3-9099-C40C66FF867C}">
                  <a14:compatExt spid="_x0000_s926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14"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5"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6"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7"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2097" name="Button 1" hidden="1">
              <a:extLst>
                <a:ext uri="{63B3BB69-23CF-44E3-9099-C40C66FF867C}">
                  <a14:compatExt spid="_x0000_s1320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32098" name="Button 2" hidden="1">
              <a:extLst>
                <a:ext uri="{63B3BB69-23CF-44E3-9099-C40C66FF867C}">
                  <a14:compatExt spid="_x0000_s1320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4145" name="Button 1" hidden="1">
              <a:extLst>
                <a:ext uri="{63B3BB69-23CF-44E3-9099-C40C66FF867C}">
                  <a14:compatExt spid="_x0000_s134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34146" name="Button 2" hidden="1">
              <a:extLst>
                <a:ext uri="{63B3BB69-23CF-44E3-9099-C40C66FF867C}">
                  <a14:compatExt spid="_x0000_s1341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8001" name="Button 1" hidden="1">
              <a:extLst>
                <a:ext uri="{63B3BB69-23CF-44E3-9099-C40C66FF867C}">
                  <a14:compatExt spid="_x0000_s1280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28002" name="Button 2" hidden="1">
              <a:extLst>
                <a:ext uri="{63B3BB69-23CF-44E3-9099-C40C66FF867C}">
                  <a14:compatExt spid="_x0000_s1280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29025" name="Button 1" hidden="1">
              <a:extLst>
                <a:ext uri="{63B3BB69-23CF-44E3-9099-C40C66FF867C}">
                  <a14:compatExt spid="_x0000_s129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29026" name="Button 2" hidden="1">
              <a:extLst>
                <a:ext uri="{63B3BB69-23CF-44E3-9099-C40C66FF867C}">
                  <a14:compatExt spid="_x0000_s129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0049" name="Button 1" hidden="1">
              <a:extLst>
                <a:ext uri="{63B3BB69-23CF-44E3-9099-C40C66FF867C}">
                  <a14:compatExt spid="_x0000_s1300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30050" name="Button 2" hidden="1">
              <a:extLst>
                <a:ext uri="{63B3BB69-23CF-44E3-9099-C40C66FF867C}">
                  <a14:compatExt spid="_x0000_s1300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3121" name="Button 1" hidden="1">
              <a:extLst>
                <a:ext uri="{63B3BB69-23CF-44E3-9099-C40C66FF867C}">
                  <a14:compatExt spid="_x0000_s1331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9</xdr:col>
          <xdr:colOff>609600</xdr:colOff>
          <xdr:row>5</xdr:row>
          <xdr:rowOff>28575</xdr:rowOff>
        </xdr:to>
        <xdr:sp macro="" textlink="">
          <xdr:nvSpPr>
            <xdr:cNvPr id="133122" name="Button 2" hidden="1">
              <a:extLst>
                <a:ext uri="{63B3BB69-23CF-44E3-9099-C40C66FF867C}">
                  <a14:compatExt spid="_x0000_s1331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51307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8817" name="Button 1" hidden="1">
              <a:extLst>
                <a:ext uri="{63B3BB69-23CF-44E3-9099-C40C66FF867C}">
                  <a14:compatExt spid="_x0000_s41881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8818" name="Button 2" hidden="1">
              <a:extLst>
                <a:ext uri="{63B3BB69-23CF-44E3-9099-C40C66FF867C}">
                  <a14:compatExt spid="_x0000_s4188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51307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8819" name="Button 3" hidden="1">
              <a:extLst>
                <a:ext uri="{63B3BB69-23CF-44E3-9099-C40C66FF867C}">
                  <a14:compatExt spid="_x0000_s41881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8820" name="Button 4" hidden="1">
              <a:extLst>
                <a:ext uri="{63B3BB69-23CF-44E3-9099-C40C66FF867C}">
                  <a14:compatExt spid="_x0000_s4188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4557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4557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5</xdr:row>
      <xdr:rowOff>211</xdr:rowOff>
    </xdr:from>
    <xdr:ext cx="184731" cy="264560"/>
    <xdr:sp macro="" textlink="">
      <xdr:nvSpPr>
        <xdr:cNvPr id="2" name="Textfeld 1"/>
        <xdr:cNvSpPr txBox="1"/>
      </xdr:nvSpPr>
      <xdr:spPr>
        <a:xfrm>
          <a:off x="5663142" y="9484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28575</xdr:rowOff>
        </xdr:from>
        <xdr:to>
          <xdr:col>7</xdr:col>
          <xdr:colOff>209550</xdr:colOff>
          <xdr:row>6</xdr:row>
          <xdr:rowOff>0</xdr:rowOff>
        </xdr:to>
        <xdr:sp macro="" textlink="">
          <xdr:nvSpPr>
            <xdr:cNvPr id="71826" name="Button 146" hidden="1">
              <a:extLst>
                <a:ext uri="{63B3BB69-23CF-44E3-9099-C40C66FF867C}">
                  <a14:compatExt spid="_x0000_s718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28575</xdr:rowOff>
        </xdr:from>
        <xdr:to>
          <xdr:col>10</xdr:col>
          <xdr:colOff>0</xdr:colOff>
          <xdr:row>6</xdr:row>
          <xdr:rowOff>0</xdr:rowOff>
        </xdr:to>
        <xdr:sp macro="" textlink="">
          <xdr:nvSpPr>
            <xdr:cNvPr id="71827" name="Button 147" hidden="1">
              <a:extLst>
                <a:ext uri="{63B3BB69-23CF-44E3-9099-C40C66FF867C}">
                  <a14:compatExt spid="_x0000_s718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5</xdr:row>
      <xdr:rowOff>211</xdr:rowOff>
    </xdr:from>
    <xdr:ext cx="184731" cy="264560"/>
    <xdr:sp macro="" textlink="">
      <xdr:nvSpPr>
        <xdr:cNvPr id="5" name="Textfeld 1"/>
        <xdr:cNvSpPr txBox="1"/>
      </xdr:nvSpPr>
      <xdr:spPr>
        <a:xfrm>
          <a:off x="5659755" y="937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28575</xdr:rowOff>
        </xdr:from>
        <xdr:to>
          <xdr:col>7</xdr:col>
          <xdr:colOff>209550</xdr:colOff>
          <xdr:row>6</xdr:row>
          <xdr:rowOff>0</xdr:rowOff>
        </xdr:to>
        <xdr:sp macro="" textlink="">
          <xdr:nvSpPr>
            <xdr:cNvPr id="71829" name="Button 149" hidden="1">
              <a:extLst>
                <a:ext uri="{63B3BB69-23CF-44E3-9099-C40C66FF867C}">
                  <a14:compatExt spid="_x0000_s718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28575</xdr:rowOff>
        </xdr:from>
        <xdr:to>
          <xdr:col>10</xdr:col>
          <xdr:colOff>0</xdr:colOff>
          <xdr:row>6</xdr:row>
          <xdr:rowOff>0</xdr:rowOff>
        </xdr:to>
        <xdr:sp macro="" textlink="">
          <xdr:nvSpPr>
            <xdr:cNvPr id="71830" name="Button 150" hidden="1">
              <a:extLst>
                <a:ext uri="{63B3BB69-23CF-44E3-9099-C40C66FF867C}">
                  <a14:compatExt spid="_x0000_s718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5169" name="Button 1" hidden="1">
              <a:extLst>
                <a:ext uri="{63B3BB69-23CF-44E3-9099-C40C66FF867C}">
                  <a14:compatExt spid="_x0000_s1351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35170" name="Button 2" hidden="1">
              <a:extLst>
                <a:ext uri="{63B3BB69-23CF-44E3-9099-C40C66FF867C}">
                  <a14:compatExt spid="_x0000_s1351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484441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135172" name="Button 4" hidden="1">
              <a:extLst>
                <a:ext uri="{63B3BB69-23CF-44E3-9099-C40C66FF867C}">
                  <a14:compatExt spid="_x0000_s1351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135173" name="Button 5" hidden="1">
              <a:extLst>
                <a:ext uri="{63B3BB69-23CF-44E3-9099-C40C66FF867C}">
                  <a14:compatExt spid="_x0000_s1351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226695</xdr:colOff>
      <xdr:row>8</xdr:row>
      <xdr:rowOff>0</xdr:rowOff>
    </xdr:from>
    <xdr:ext cx="184731" cy="264560"/>
    <xdr:sp macro="" textlink="">
      <xdr:nvSpPr>
        <xdr:cNvPr id="2" name="Textfeld 1"/>
        <xdr:cNvSpPr txBox="1"/>
      </xdr:nvSpPr>
      <xdr:spPr>
        <a:xfrm>
          <a:off x="54959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8</xdr:row>
      <xdr:rowOff>0</xdr:rowOff>
    </xdr:from>
    <xdr:ext cx="184731" cy="264560"/>
    <xdr:sp macro="" textlink="">
      <xdr:nvSpPr>
        <xdr:cNvPr id="5" name="Textfeld 1"/>
        <xdr:cNvSpPr txBox="1"/>
      </xdr:nvSpPr>
      <xdr:spPr>
        <a:xfrm>
          <a:off x="61722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64770</xdr:rowOff>
    </xdr:from>
    <xdr:ext cx="184731" cy="264560"/>
    <xdr:sp macro="" textlink="">
      <xdr:nvSpPr>
        <xdr:cNvPr id="8" name="Textfeld 1"/>
        <xdr:cNvSpPr txBox="1"/>
      </xdr:nvSpPr>
      <xdr:spPr>
        <a:xfrm>
          <a:off x="496633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4</xdr:row>
          <xdr:rowOff>47625</xdr:rowOff>
        </xdr:from>
        <xdr:to>
          <xdr:col>7</xdr:col>
          <xdr:colOff>209550</xdr:colOff>
          <xdr:row>6</xdr:row>
          <xdr:rowOff>66675</xdr:rowOff>
        </xdr:to>
        <xdr:sp macro="" textlink="">
          <xdr:nvSpPr>
            <xdr:cNvPr id="355336" name="Button 8" hidden="1">
              <a:extLst>
                <a:ext uri="{63B3BB69-23CF-44E3-9099-C40C66FF867C}">
                  <a14:compatExt spid="_x0000_s35533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4</xdr:row>
          <xdr:rowOff>47625</xdr:rowOff>
        </xdr:from>
        <xdr:to>
          <xdr:col>10</xdr:col>
          <xdr:colOff>0</xdr:colOff>
          <xdr:row>6</xdr:row>
          <xdr:rowOff>66675</xdr:rowOff>
        </xdr:to>
        <xdr:sp macro="" textlink="">
          <xdr:nvSpPr>
            <xdr:cNvPr id="355337" name="Button 9" hidden="1">
              <a:extLst>
                <a:ext uri="{63B3BB69-23CF-44E3-9099-C40C66FF867C}">
                  <a14:compatExt spid="_x0000_s3553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1" name="Textfeld 1"/>
        <xdr:cNvSpPr txBox="1"/>
      </xdr:nvSpPr>
      <xdr:spPr>
        <a:xfrm>
          <a:off x="496633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4</xdr:row>
          <xdr:rowOff>47625</xdr:rowOff>
        </xdr:from>
        <xdr:to>
          <xdr:col>7</xdr:col>
          <xdr:colOff>209550</xdr:colOff>
          <xdr:row>6</xdr:row>
          <xdr:rowOff>66675</xdr:rowOff>
        </xdr:to>
        <xdr:sp macro="" textlink="">
          <xdr:nvSpPr>
            <xdr:cNvPr id="355338" name="Button 10" hidden="1">
              <a:extLst>
                <a:ext uri="{63B3BB69-23CF-44E3-9099-C40C66FF867C}">
                  <a14:compatExt spid="_x0000_s3553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4</xdr:row>
          <xdr:rowOff>47625</xdr:rowOff>
        </xdr:from>
        <xdr:to>
          <xdr:col>10</xdr:col>
          <xdr:colOff>0</xdr:colOff>
          <xdr:row>6</xdr:row>
          <xdr:rowOff>66675</xdr:rowOff>
        </xdr:to>
        <xdr:sp macro="" textlink="">
          <xdr:nvSpPr>
            <xdr:cNvPr id="355339" name="Button 11" hidden="1">
              <a:extLst>
                <a:ext uri="{63B3BB69-23CF-44E3-9099-C40C66FF867C}">
                  <a14:compatExt spid="_x0000_s35533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4" name="Textfeld 1"/>
        <xdr:cNvSpPr txBox="1"/>
      </xdr:nvSpPr>
      <xdr:spPr>
        <a:xfrm>
          <a:off x="496633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4</xdr:row>
          <xdr:rowOff>47625</xdr:rowOff>
        </xdr:from>
        <xdr:to>
          <xdr:col>7</xdr:col>
          <xdr:colOff>209550</xdr:colOff>
          <xdr:row>6</xdr:row>
          <xdr:rowOff>66675</xdr:rowOff>
        </xdr:to>
        <xdr:sp macro="" textlink="">
          <xdr:nvSpPr>
            <xdr:cNvPr id="355340" name="Button 12" hidden="1">
              <a:extLst>
                <a:ext uri="{63B3BB69-23CF-44E3-9099-C40C66FF867C}">
                  <a14:compatExt spid="_x0000_s3553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4</xdr:row>
          <xdr:rowOff>47625</xdr:rowOff>
        </xdr:from>
        <xdr:to>
          <xdr:col>10</xdr:col>
          <xdr:colOff>0</xdr:colOff>
          <xdr:row>6</xdr:row>
          <xdr:rowOff>66675</xdr:rowOff>
        </xdr:to>
        <xdr:sp macro="" textlink="">
          <xdr:nvSpPr>
            <xdr:cNvPr id="355341" name="Button 13" hidden="1">
              <a:extLst>
                <a:ext uri="{63B3BB69-23CF-44E3-9099-C40C66FF867C}">
                  <a14:compatExt spid="_x0000_s3553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7" name="Textfeld 1"/>
        <xdr:cNvSpPr txBox="1"/>
      </xdr:nvSpPr>
      <xdr:spPr>
        <a:xfrm>
          <a:off x="496633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4</xdr:row>
          <xdr:rowOff>47625</xdr:rowOff>
        </xdr:from>
        <xdr:to>
          <xdr:col>7</xdr:col>
          <xdr:colOff>209550</xdr:colOff>
          <xdr:row>6</xdr:row>
          <xdr:rowOff>66675</xdr:rowOff>
        </xdr:to>
        <xdr:sp macro="" textlink="">
          <xdr:nvSpPr>
            <xdr:cNvPr id="355342" name="Button 14" hidden="1">
              <a:extLst>
                <a:ext uri="{63B3BB69-23CF-44E3-9099-C40C66FF867C}">
                  <a14:compatExt spid="_x0000_s3553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4</xdr:row>
          <xdr:rowOff>47625</xdr:rowOff>
        </xdr:from>
        <xdr:to>
          <xdr:col>10</xdr:col>
          <xdr:colOff>0</xdr:colOff>
          <xdr:row>6</xdr:row>
          <xdr:rowOff>66675</xdr:rowOff>
        </xdr:to>
        <xdr:sp macro="" textlink="">
          <xdr:nvSpPr>
            <xdr:cNvPr id="355343" name="Button 15" hidden="1">
              <a:extLst>
                <a:ext uri="{63B3BB69-23CF-44E3-9099-C40C66FF867C}">
                  <a14:compatExt spid="_x0000_s35534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16"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9"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2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8</xdr:col>
      <xdr:colOff>226695</xdr:colOff>
      <xdr:row>4</xdr:row>
      <xdr:rowOff>64770</xdr:rowOff>
    </xdr:from>
    <xdr:ext cx="184731" cy="264560"/>
    <xdr:sp macro="" textlink="">
      <xdr:nvSpPr>
        <xdr:cNvPr id="2" name="Textfeld 1"/>
        <xdr:cNvSpPr txBox="1"/>
      </xdr:nvSpPr>
      <xdr:spPr>
        <a:xfrm>
          <a:off x="5194935" y="986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21" name="Button 1" hidden="1">
              <a:extLst>
                <a:ext uri="{63B3BB69-23CF-44E3-9099-C40C66FF867C}">
                  <a14:compatExt spid="_x0000_s4147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22" name="Button 2" hidden="1">
              <a:extLst>
                <a:ext uri="{63B3BB69-23CF-44E3-9099-C40C66FF867C}">
                  <a14:compatExt spid="_x0000_s4147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5" name="Textfeld 1"/>
        <xdr:cNvSpPr txBox="1"/>
      </xdr:nvSpPr>
      <xdr:spPr>
        <a:xfrm>
          <a:off x="5194935" y="986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23" name="Button 3" hidden="1">
              <a:extLst>
                <a:ext uri="{63B3BB69-23CF-44E3-9099-C40C66FF867C}">
                  <a14:compatExt spid="_x0000_s4147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24" name="Button 4" hidden="1">
              <a:extLst>
                <a:ext uri="{63B3BB69-23CF-44E3-9099-C40C66FF867C}">
                  <a14:compatExt spid="_x0000_s4147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8" name="Textfeld 1"/>
        <xdr:cNvSpPr txBox="1"/>
      </xdr:nvSpPr>
      <xdr:spPr>
        <a:xfrm>
          <a:off x="5194935" y="986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25" name="Button 5" hidden="1">
              <a:extLst>
                <a:ext uri="{63B3BB69-23CF-44E3-9099-C40C66FF867C}">
                  <a14:compatExt spid="_x0000_s4147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26" name="Button 6" hidden="1">
              <a:extLst>
                <a:ext uri="{63B3BB69-23CF-44E3-9099-C40C66FF867C}">
                  <a14:compatExt spid="_x0000_s4147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1" name="Textfeld 1"/>
        <xdr:cNvSpPr txBox="1"/>
      </xdr:nvSpPr>
      <xdr:spPr>
        <a:xfrm>
          <a:off x="5194935" y="9867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27" name="Button 7" hidden="1">
              <a:extLst>
                <a:ext uri="{63B3BB69-23CF-44E3-9099-C40C66FF867C}">
                  <a14:compatExt spid="_x0000_s4147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28" name="Button 8" hidden="1">
              <a:extLst>
                <a:ext uri="{63B3BB69-23CF-44E3-9099-C40C66FF867C}">
                  <a14:compatExt spid="_x0000_s4147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8</xdr:row>
      <xdr:rowOff>0</xdr:rowOff>
    </xdr:from>
    <xdr:ext cx="184731" cy="264560"/>
    <xdr:sp macro="" textlink="">
      <xdr:nvSpPr>
        <xdr:cNvPr id="28" name="Textfeld 1"/>
        <xdr:cNvSpPr txBox="1"/>
      </xdr:nvSpPr>
      <xdr:spPr>
        <a:xfrm>
          <a:off x="5278755" y="14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8</xdr:row>
      <xdr:rowOff>0</xdr:rowOff>
    </xdr:from>
    <xdr:ext cx="184731" cy="264560"/>
    <xdr:sp macro="" textlink="">
      <xdr:nvSpPr>
        <xdr:cNvPr id="29" name="Textfeld 1"/>
        <xdr:cNvSpPr txBox="1"/>
      </xdr:nvSpPr>
      <xdr:spPr>
        <a:xfrm>
          <a:off x="5278755" y="14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64770</xdr:rowOff>
    </xdr:from>
    <xdr:ext cx="184731" cy="264560"/>
    <xdr:sp macro="" textlink="">
      <xdr:nvSpPr>
        <xdr:cNvPr id="30" name="Textfeld 1"/>
        <xdr:cNvSpPr txBox="1"/>
      </xdr:nvSpPr>
      <xdr:spPr>
        <a:xfrm>
          <a:off x="52787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38" name="Button 18" hidden="1">
              <a:extLst>
                <a:ext uri="{63B3BB69-23CF-44E3-9099-C40C66FF867C}">
                  <a14:compatExt spid="_x0000_s4147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39" name="Button 19" hidden="1">
              <a:extLst>
                <a:ext uri="{63B3BB69-23CF-44E3-9099-C40C66FF867C}">
                  <a14:compatExt spid="_x0000_s41473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33" name="Textfeld 1"/>
        <xdr:cNvSpPr txBox="1"/>
      </xdr:nvSpPr>
      <xdr:spPr>
        <a:xfrm>
          <a:off x="52787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40" name="Button 20" hidden="1">
              <a:extLst>
                <a:ext uri="{63B3BB69-23CF-44E3-9099-C40C66FF867C}">
                  <a14:compatExt spid="_x0000_s4147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41" name="Button 21" hidden="1">
              <a:extLst>
                <a:ext uri="{63B3BB69-23CF-44E3-9099-C40C66FF867C}">
                  <a14:compatExt spid="_x0000_s4147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36" name="Textfeld 1"/>
        <xdr:cNvSpPr txBox="1"/>
      </xdr:nvSpPr>
      <xdr:spPr>
        <a:xfrm>
          <a:off x="52787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42" name="Button 22" hidden="1">
              <a:extLst>
                <a:ext uri="{63B3BB69-23CF-44E3-9099-C40C66FF867C}">
                  <a14:compatExt spid="_x0000_s4147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43" name="Button 23" hidden="1">
              <a:extLst>
                <a:ext uri="{63B3BB69-23CF-44E3-9099-C40C66FF867C}">
                  <a14:compatExt spid="_x0000_s41474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39" name="Textfeld 1"/>
        <xdr:cNvSpPr txBox="1"/>
      </xdr:nvSpPr>
      <xdr:spPr>
        <a:xfrm>
          <a:off x="52787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4744" name="Button 24" hidden="1">
              <a:extLst>
                <a:ext uri="{63B3BB69-23CF-44E3-9099-C40C66FF867C}">
                  <a14:compatExt spid="_x0000_s4147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4745" name="Button 25" hidden="1">
              <a:extLst>
                <a:ext uri="{63B3BB69-23CF-44E3-9099-C40C66FF867C}">
                  <a14:compatExt spid="_x0000_s4147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3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32"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4"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5"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8</xdr:col>
      <xdr:colOff>226695</xdr:colOff>
      <xdr:row>4</xdr:row>
      <xdr:rowOff>64770</xdr:rowOff>
    </xdr:from>
    <xdr:ext cx="184731" cy="264560"/>
    <xdr:sp macro="" textlink="">
      <xdr:nvSpPr>
        <xdr:cNvPr id="2"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45" name="Button 1" hidden="1">
              <a:extLst>
                <a:ext uri="{63B3BB69-23CF-44E3-9099-C40C66FF867C}">
                  <a14:compatExt spid="_x0000_s4157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46" name="Button 2" hidden="1">
              <a:extLst>
                <a:ext uri="{63B3BB69-23CF-44E3-9099-C40C66FF867C}">
                  <a14:compatExt spid="_x0000_s41574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5"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47" name="Button 3" hidden="1">
              <a:extLst>
                <a:ext uri="{63B3BB69-23CF-44E3-9099-C40C66FF867C}">
                  <a14:compatExt spid="_x0000_s41574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48" name="Button 4" hidden="1">
              <a:extLst>
                <a:ext uri="{63B3BB69-23CF-44E3-9099-C40C66FF867C}">
                  <a14:compatExt spid="_x0000_s41574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8"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49" name="Button 5" hidden="1">
              <a:extLst>
                <a:ext uri="{63B3BB69-23CF-44E3-9099-C40C66FF867C}">
                  <a14:compatExt spid="_x0000_s4157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50" name="Button 6" hidden="1">
              <a:extLst>
                <a:ext uri="{63B3BB69-23CF-44E3-9099-C40C66FF867C}">
                  <a14:compatExt spid="_x0000_s4157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1"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51" name="Button 7" hidden="1">
              <a:extLst>
                <a:ext uri="{63B3BB69-23CF-44E3-9099-C40C66FF867C}">
                  <a14:compatExt spid="_x0000_s4157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52" name="Button 8" hidden="1">
              <a:extLst>
                <a:ext uri="{63B3BB69-23CF-44E3-9099-C40C66FF867C}">
                  <a14:compatExt spid="_x0000_s4157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8</xdr:row>
      <xdr:rowOff>0</xdr:rowOff>
    </xdr:from>
    <xdr:ext cx="184731" cy="264560"/>
    <xdr:sp macro="" textlink="">
      <xdr:nvSpPr>
        <xdr:cNvPr id="14" name="Textfeld 1"/>
        <xdr:cNvSpPr txBox="1"/>
      </xdr:nvSpPr>
      <xdr:spPr>
        <a:xfrm>
          <a:off x="5507355" y="14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8</xdr:row>
      <xdr:rowOff>0</xdr:rowOff>
    </xdr:from>
    <xdr:ext cx="184731" cy="264560"/>
    <xdr:sp macro="" textlink="">
      <xdr:nvSpPr>
        <xdr:cNvPr id="15" name="Textfeld 1"/>
        <xdr:cNvSpPr txBox="1"/>
      </xdr:nvSpPr>
      <xdr:spPr>
        <a:xfrm>
          <a:off x="5507355" y="14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64770</xdr:rowOff>
    </xdr:from>
    <xdr:ext cx="184731" cy="264560"/>
    <xdr:sp macro="" textlink="">
      <xdr:nvSpPr>
        <xdr:cNvPr id="16"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53" name="Button 9" hidden="1">
              <a:extLst>
                <a:ext uri="{63B3BB69-23CF-44E3-9099-C40C66FF867C}">
                  <a14:compatExt spid="_x0000_s4157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54" name="Button 10" hidden="1">
              <a:extLst>
                <a:ext uri="{63B3BB69-23CF-44E3-9099-C40C66FF867C}">
                  <a14:compatExt spid="_x0000_s4157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9"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55" name="Button 11" hidden="1">
              <a:extLst>
                <a:ext uri="{63B3BB69-23CF-44E3-9099-C40C66FF867C}">
                  <a14:compatExt spid="_x0000_s41575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56" name="Button 12" hidden="1">
              <a:extLst>
                <a:ext uri="{63B3BB69-23CF-44E3-9099-C40C66FF867C}">
                  <a14:compatExt spid="_x0000_s41575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22"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57" name="Button 13" hidden="1">
              <a:extLst>
                <a:ext uri="{63B3BB69-23CF-44E3-9099-C40C66FF867C}">
                  <a14:compatExt spid="_x0000_s4157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58" name="Button 14" hidden="1">
              <a:extLst>
                <a:ext uri="{63B3BB69-23CF-44E3-9099-C40C66FF867C}">
                  <a14:compatExt spid="_x0000_s4157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25" name="Textfeld 1"/>
        <xdr:cNvSpPr txBox="1"/>
      </xdr:nvSpPr>
      <xdr:spPr>
        <a:xfrm>
          <a:off x="550735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15759" name="Button 15" hidden="1">
              <a:extLst>
                <a:ext uri="{63B3BB69-23CF-44E3-9099-C40C66FF867C}">
                  <a14:compatExt spid="_x0000_s4157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15760" name="Button 16" hidden="1">
              <a:extLst>
                <a:ext uri="{63B3BB69-23CF-44E3-9099-C40C66FF867C}">
                  <a14:compatExt spid="_x0000_s41576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28"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29"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0"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1"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8</xdr:col>
      <xdr:colOff>226695</xdr:colOff>
      <xdr:row>4</xdr:row>
      <xdr:rowOff>64770</xdr:rowOff>
    </xdr:from>
    <xdr:ext cx="184731" cy="264560"/>
    <xdr:sp macro="" textlink="">
      <xdr:nvSpPr>
        <xdr:cNvPr id="2"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01" name="Button 1" hidden="1">
              <a:extLst>
                <a:ext uri="{63B3BB69-23CF-44E3-9099-C40C66FF867C}">
                  <a14:compatExt spid="_x0000_s4608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02" name="Button 2" hidden="1">
              <a:extLst>
                <a:ext uri="{63B3BB69-23CF-44E3-9099-C40C66FF867C}">
                  <a14:compatExt spid="_x0000_s4608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5"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03" name="Button 3" hidden="1">
              <a:extLst>
                <a:ext uri="{63B3BB69-23CF-44E3-9099-C40C66FF867C}">
                  <a14:compatExt spid="_x0000_s46080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04" name="Button 4" hidden="1">
              <a:extLst>
                <a:ext uri="{63B3BB69-23CF-44E3-9099-C40C66FF867C}">
                  <a14:compatExt spid="_x0000_s46080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8"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05" name="Button 5" hidden="1">
              <a:extLst>
                <a:ext uri="{63B3BB69-23CF-44E3-9099-C40C66FF867C}">
                  <a14:compatExt spid="_x0000_s4608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06" name="Button 6" hidden="1">
              <a:extLst>
                <a:ext uri="{63B3BB69-23CF-44E3-9099-C40C66FF867C}">
                  <a14:compatExt spid="_x0000_s4608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1"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07" name="Button 7" hidden="1">
              <a:extLst>
                <a:ext uri="{63B3BB69-23CF-44E3-9099-C40C66FF867C}">
                  <a14:compatExt spid="_x0000_s46080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08" name="Button 8" hidden="1">
              <a:extLst>
                <a:ext uri="{63B3BB69-23CF-44E3-9099-C40C66FF867C}">
                  <a14:compatExt spid="_x0000_s46080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8</xdr:row>
      <xdr:rowOff>0</xdr:rowOff>
    </xdr:from>
    <xdr:ext cx="184731" cy="264560"/>
    <xdr:sp macro="" textlink="">
      <xdr:nvSpPr>
        <xdr:cNvPr id="14" name="Textfeld 1"/>
        <xdr:cNvSpPr txBox="1"/>
      </xdr:nvSpPr>
      <xdr:spPr>
        <a:xfrm>
          <a:off x="7141845" y="14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8</xdr:row>
      <xdr:rowOff>0</xdr:rowOff>
    </xdr:from>
    <xdr:ext cx="184731" cy="264560"/>
    <xdr:sp macro="" textlink="">
      <xdr:nvSpPr>
        <xdr:cNvPr id="15" name="Textfeld 1"/>
        <xdr:cNvSpPr txBox="1"/>
      </xdr:nvSpPr>
      <xdr:spPr>
        <a:xfrm>
          <a:off x="7141845" y="14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64770</xdr:rowOff>
    </xdr:from>
    <xdr:ext cx="184731" cy="264560"/>
    <xdr:sp macro="" textlink="">
      <xdr:nvSpPr>
        <xdr:cNvPr id="16"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09" name="Button 9" hidden="1">
              <a:extLst>
                <a:ext uri="{63B3BB69-23CF-44E3-9099-C40C66FF867C}">
                  <a14:compatExt spid="_x0000_s4608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10" name="Button 10" hidden="1">
              <a:extLst>
                <a:ext uri="{63B3BB69-23CF-44E3-9099-C40C66FF867C}">
                  <a14:compatExt spid="_x0000_s4608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19"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11" name="Button 11" hidden="1">
              <a:extLst>
                <a:ext uri="{63B3BB69-23CF-44E3-9099-C40C66FF867C}">
                  <a14:compatExt spid="_x0000_s46081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12" name="Button 12" hidden="1">
              <a:extLst>
                <a:ext uri="{63B3BB69-23CF-44E3-9099-C40C66FF867C}">
                  <a14:compatExt spid="_x0000_s46081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22"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13" name="Button 13" hidden="1">
              <a:extLst>
                <a:ext uri="{63B3BB69-23CF-44E3-9099-C40C66FF867C}">
                  <a14:compatExt spid="_x0000_s46081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14" name="Button 14" hidden="1">
              <a:extLst>
                <a:ext uri="{63B3BB69-23CF-44E3-9099-C40C66FF867C}">
                  <a14:compatExt spid="_x0000_s46081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64770</xdr:rowOff>
    </xdr:from>
    <xdr:ext cx="184731" cy="264560"/>
    <xdr:sp macro="" textlink="">
      <xdr:nvSpPr>
        <xdr:cNvPr id="25" name="Textfeld 1"/>
        <xdr:cNvSpPr txBox="1"/>
      </xdr:nvSpPr>
      <xdr:spPr>
        <a:xfrm>
          <a:off x="7141845" y="807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60815" name="Button 15" hidden="1">
              <a:extLst>
                <a:ext uri="{63B3BB69-23CF-44E3-9099-C40C66FF867C}">
                  <a14:compatExt spid="_x0000_s46081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60816" name="Button 16" hidden="1">
              <a:extLst>
                <a:ext uri="{63B3BB69-23CF-44E3-9099-C40C66FF867C}">
                  <a14:compatExt spid="_x0000_s4608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28" name="Textfeld 1"/>
        <xdr:cNvSpPr txBox="1"/>
      </xdr:nvSpPr>
      <xdr:spPr>
        <a:xfrm>
          <a:off x="7141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29" name="Textfeld 1"/>
        <xdr:cNvSpPr txBox="1"/>
      </xdr:nvSpPr>
      <xdr:spPr>
        <a:xfrm>
          <a:off x="7141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0" name="Textfeld 1"/>
        <xdr:cNvSpPr txBox="1"/>
      </xdr:nvSpPr>
      <xdr:spPr>
        <a:xfrm>
          <a:off x="60750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31" name="Textfeld 1"/>
        <xdr:cNvSpPr txBox="1"/>
      </xdr:nvSpPr>
      <xdr:spPr>
        <a:xfrm>
          <a:off x="60750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2558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419841" name="Button 1" hidden="1">
              <a:extLst>
                <a:ext uri="{63B3BB69-23CF-44E3-9099-C40C66FF867C}">
                  <a14:compatExt spid="_x0000_s4198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419842" name="Button 2" hidden="1">
              <a:extLst>
                <a:ext uri="{63B3BB69-23CF-44E3-9099-C40C66FF867C}">
                  <a14:compatExt spid="_x0000_s4198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2558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57150</xdr:rowOff>
        </xdr:to>
        <xdr:sp macro="" textlink="">
          <xdr:nvSpPr>
            <xdr:cNvPr id="419843" name="Button 3" hidden="1">
              <a:extLst>
                <a:ext uri="{63B3BB69-23CF-44E3-9099-C40C66FF867C}">
                  <a14:compatExt spid="_x0000_s41984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57150</xdr:rowOff>
        </xdr:to>
        <xdr:sp macro="" textlink="">
          <xdr:nvSpPr>
            <xdr:cNvPr id="419844" name="Button 4" hidden="1">
              <a:extLst>
                <a:ext uri="{63B3BB69-23CF-44E3-9099-C40C66FF867C}">
                  <a14:compatExt spid="_x0000_s41984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2273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865" name="Button 1" hidden="1">
              <a:extLst>
                <a:ext uri="{63B3BB69-23CF-44E3-9099-C40C66FF867C}">
                  <a14:compatExt spid="_x0000_s42086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0866" name="Button 2" hidden="1">
              <a:extLst>
                <a:ext uri="{63B3BB69-23CF-44E3-9099-C40C66FF867C}">
                  <a14:compatExt spid="_x0000_s42086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2273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0867" name="Button 3" hidden="1">
              <a:extLst>
                <a:ext uri="{63B3BB69-23CF-44E3-9099-C40C66FF867C}">
                  <a14:compatExt spid="_x0000_s4208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0868" name="Button 4" hidden="1">
              <a:extLst>
                <a:ext uri="{63B3BB69-23CF-44E3-9099-C40C66FF867C}">
                  <a14:compatExt spid="_x0000_s4208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0"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2"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3"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5</xdr:row>
      <xdr:rowOff>57150</xdr:rowOff>
    </xdr:from>
    <xdr:ext cx="184731" cy="264560"/>
    <xdr:sp macro="" textlink="">
      <xdr:nvSpPr>
        <xdr:cNvPr id="14"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5</xdr:row>
      <xdr:rowOff>57150</xdr:rowOff>
    </xdr:from>
    <xdr:ext cx="184731" cy="264560"/>
    <xdr:sp macro="" textlink="">
      <xdr:nvSpPr>
        <xdr:cNvPr id="15"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5</xdr:row>
      <xdr:rowOff>57150</xdr:rowOff>
    </xdr:from>
    <xdr:ext cx="184731" cy="264560"/>
    <xdr:sp macro="" textlink="">
      <xdr:nvSpPr>
        <xdr:cNvPr id="16"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5</xdr:row>
      <xdr:rowOff>57150</xdr:rowOff>
    </xdr:from>
    <xdr:ext cx="184731" cy="264560"/>
    <xdr:sp macro="" textlink="">
      <xdr:nvSpPr>
        <xdr:cNvPr id="17"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236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1889" name="Button 1" hidden="1">
              <a:extLst>
                <a:ext uri="{63B3BB69-23CF-44E3-9099-C40C66FF867C}">
                  <a14:compatExt spid="_x0000_s42188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1890" name="Button 2" hidden="1">
              <a:extLst>
                <a:ext uri="{63B3BB69-23CF-44E3-9099-C40C66FF867C}">
                  <a14:compatExt spid="_x0000_s42189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23684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1891" name="Button 3" hidden="1">
              <a:extLst>
                <a:ext uri="{63B3BB69-23CF-44E3-9099-C40C66FF867C}">
                  <a14:compatExt spid="_x0000_s42189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1892" name="Button 4" hidden="1">
              <a:extLst>
                <a:ext uri="{63B3BB69-23CF-44E3-9099-C40C66FF867C}">
                  <a14:compatExt spid="_x0000_s42189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19862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0"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2"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3"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5</xdr:row>
      <xdr:rowOff>57150</xdr:rowOff>
    </xdr:from>
    <xdr:ext cx="184731" cy="264560"/>
    <xdr:sp macro="" textlink="">
      <xdr:nvSpPr>
        <xdr:cNvPr id="14"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5</xdr:row>
      <xdr:rowOff>57150</xdr:rowOff>
    </xdr:from>
    <xdr:ext cx="184731" cy="264560"/>
    <xdr:sp macro="" textlink="">
      <xdr:nvSpPr>
        <xdr:cNvPr id="15"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5</xdr:row>
      <xdr:rowOff>57150</xdr:rowOff>
    </xdr:from>
    <xdr:ext cx="184731" cy="264560"/>
    <xdr:sp macro="" textlink="">
      <xdr:nvSpPr>
        <xdr:cNvPr id="16"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5</xdr:row>
      <xdr:rowOff>57150</xdr:rowOff>
    </xdr:from>
    <xdr:ext cx="184731" cy="264560"/>
    <xdr:sp macro="" textlink="">
      <xdr:nvSpPr>
        <xdr:cNvPr id="17"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226695</xdr:colOff>
      <xdr:row>4</xdr:row>
      <xdr:rowOff>57150</xdr:rowOff>
    </xdr:from>
    <xdr:ext cx="184731" cy="264560"/>
    <xdr:sp macro="" textlink="">
      <xdr:nvSpPr>
        <xdr:cNvPr id="2" name="Textfeld 1"/>
        <xdr:cNvSpPr txBox="1"/>
      </xdr:nvSpPr>
      <xdr:spPr>
        <a:xfrm>
          <a:off x="54844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2913" name="Button 1" hidden="1">
              <a:extLst>
                <a:ext uri="{63B3BB69-23CF-44E3-9099-C40C66FF867C}">
                  <a14:compatExt spid="_x0000_s42291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2914" name="Button 2" hidden="1">
              <a:extLst>
                <a:ext uri="{63B3BB69-23CF-44E3-9099-C40C66FF867C}">
                  <a14:compatExt spid="_x0000_s42291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226695</xdr:colOff>
      <xdr:row>4</xdr:row>
      <xdr:rowOff>57150</xdr:rowOff>
    </xdr:from>
    <xdr:ext cx="184731" cy="264560"/>
    <xdr:sp macro="" textlink="">
      <xdr:nvSpPr>
        <xdr:cNvPr id="5" name="Textfeld 1"/>
        <xdr:cNvSpPr txBox="1"/>
      </xdr:nvSpPr>
      <xdr:spPr>
        <a:xfrm>
          <a:off x="54844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19050</xdr:rowOff>
        </xdr:to>
        <xdr:sp macro="" textlink="">
          <xdr:nvSpPr>
            <xdr:cNvPr id="422915" name="Button 3" hidden="1">
              <a:extLst>
                <a:ext uri="{63B3BB69-23CF-44E3-9099-C40C66FF867C}">
                  <a14:compatExt spid="_x0000_s42291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19050</xdr:rowOff>
        </xdr:to>
        <xdr:sp macro="" textlink="">
          <xdr:nvSpPr>
            <xdr:cNvPr id="422916" name="Button 4" hidden="1">
              <a:extLst>
                <a:ext uri="{63B3BB69-23CF-44E3-9099-C40C66FF867C}">
                  <a14:compatExt spid="_x0000_s4229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44627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44627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0"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2"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3"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234315</xdr:colOff>
      <xdr:row>4</xdr:row>
      <xdr:rowOff>57150</xdr:rowOff>
    </xdr:from>
    <xdr:ext cx="184731" cy="264560"/>
    <xdr:sp macro="" textlink="">
      <xdr:nvSpPr>
        <xdr:cNvPr id="2" name="Textfeld 1"/>
        <xdr:cNvSpPr txBox="1"/>
      </xdr:nvSpPr>
      <xdr:spPr>
        <a:xfrm>
          <a:off x="546354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3937" name="Button 1" hidden="1">
              <a:extLst>
                <a:ext uri="{63B3BB69-23CF-44E3-9099-C40C66FF867C}">
                  <a14:compatExt spid="_x0000_s4239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3938" name="Button 2" hidden="1">
              <a:extLst>
                <a:ext uri="{63B3BB69-23CF-44E3-9099-C40C66FF867C}">
                  <a14:compatExt spid="_x0000_s42393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234315</xdr:colOff>
      <xdr:row>4</xdr:row>
      <xdr:rowOff>57150</xdr:rowOff>
    </xdr:from>
    <xdr:ext cx="184731" cy="264560"/>
    <xdr:sp macro="" textlink="">
      <xdr:nvSpPr>
        <xdr:cNvPr id="5" name="Textfeld 1"/>
        <xdr:cNvSpPr txBox="1"/>
      </xdr:nvSpPr>
      <xdr:spPr>
        <a:xfrm>
          <a:off x="546354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mc:AlternateContent xmlns:mc="http://schemas.openxmlformats.org/markup-compatibility/2006">
    <mc:Choice xmlns:a14="http://schemas.microsoft.com/office/drawing/2010/main" Requires="a14">
      <xdr:twoCellAnchor>
        <xdr:from>
          <xdr:col>4</xdr:col>
          <xdr:colOff>9525</xdr:colOff>
          <xdr:row>3</xdr:row>
          <xdr:rowOff>9525</xdr:rowOff>
        </xdr:from>
        <xdr:to>
          <xdr:col>7</xdr:col>
          <xdr:colOff>209550</xdr:colOff>
          <xdr:row>5</xdr:row>
          <xdr:rowOff>28575</xdr:rowOff>
        </xdr:to>
        <xdr:sp macro="" textlink="">
          <xdr:nvSpPr>
            <xdr:cNvPr id="423939" name="Button 3" hidden="1">
              <a:extLst>
                <a:ext uri="{63B3BB69-23CF-44E3-9099-C40C66FF867C}">
                  <a14:compatExt spid="_x0000_s42393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47625</xdr:colOff>
          <xdr:row>3</xdr:row>
          <xdr:rowOff>9525</xdr:rowOff>
        </xdr:from>
        <xdr:to>
          <xdr:col>10</xdr:col>
          <xdr:colOff>0</xdr:colOff>
          <xdr:row>5</xdr:row>
          <xdr:rowOff>28575</xdr:rowOff>
        </xdr:to>
        <xdr:sp macro="" textlink="">
          <xdr:nvSpPr>
            <xdr:cNvPr id="423940" name="Button 4" hidden="1">
              <a:extLst>
                <a:ext uri="{63B3BB69-23CF-44E3-9099-C40C66FF867C}">
                  <a14:compatExt spid="_x0000_s42394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6</xdr:col>
      <xdr:colOff>226695</xdr:colOff>
      <xdr:row>4</xdr:row>
      <xdr:rowOff>57150</xdr:rowOff>
    </xdr:from>
    <xdr:ext cx="184731" cy="264560"/>
    <xdr:sp macro="" textlink="">
      <xdr:nvSpPr>
        <xdr:cNvPr id="8" name="Textfeld 1"/>
        <xdr:cNvSpPr txBox="1"/>
      </xdr:nvSpPr>
      <xdr:spPr>
        <a:xfrm>
          <a:off x="44176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9" name="Textfeld 1"/>
        <xdr:cNvSpPr txBox="1"/>
      </xdr:nvSpPr>
      <xdr:spPr>
        <a:xfrm>
          <a:off x="441769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0"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8</xdr:col>
      <xdr:colOff>226695</xdr:colOff>
      <xdr:row>4</xdr:row>
      <xdr:rowOff>57150</xdr:rowOff>
    </xdr:from>
    <xdr:ext cx="184731" cy="264560"/>
    <xdr:sp macro="" textlink="">
      <xdr:nvSpPr>
        <xdr:cNvPr id="11" name="Textfeld 1"/>
        <xdr:cNvSpPr txBox="1"/>
      </xdr:nvSpPr>
      <xdr:spPr>
        <a:xfrm>
          <a:off x="53930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2"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oneCellAnchor>
    <xdr:from>
      <xdr:col>6</xdr:col>
      <xdr:colOff>226695</xdr:colOff>
      <xdr:row>4</xdr:row>
      <xdr:rowOff>57150</xdr:rowOff>
    </xdr:from>
    <xdr:ext cx="184731" cy="264560"/>
    <xdr:sp macro="" textlink="">
      <xdr:nvSpPr>
        <xdr:cNvPr id="13" name="Textfeld 1"/>
        <xdr:cNvSpPr txBox="1"/>
      </xdr:nvSpPr>
      <xdr:spPr>
        <a:xfrm>
          <a:off x="430339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kkykilma/IPTJ/2017%20QAQC%20projekti/Kehitetyt%20ty&#246;kalut/Kristinalle%20kevennetty%20NFRTableTools/NFRTableTool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kkykilma/CLRTAP%20NECD%20VUOSIRAPORTOINTI%202017%20eteenp&#228;in/2018/CLRTAP/15032018/CDR/FI_2018_Submission2%20DRAFT%20to%20be%20revised%20by%20May2018_NFR_1980_2016_20032018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Keys"/>
      <sheetName val="Categories"/>
      <sheetName val="Pikaohjeet"/>
      <sheetName val="Comp"/>
      <sheetName val="IPTJ_PivotDB"/>
      <sheetName val="IPTJ_Parloc"/>
      <sheetName val="NFRCompilationTool"/>
      <sheetName val="NFRCompilationToolCheckUps"/>
      <sheetName val="PivotIMaMaSeparated"/>
      <sheetName val="SnapPiste"/>
      <sheetName val="ActivityData"/>
    </sheetNames>
    <sheetDataSet>
      <sheetData sheetId="0">
        <row r="4">
          <cell r="D4" t="str">
            <v>NFR_1980_2016_80-l_palautettu_B.xlsx</v>
          </cell>
        </row>
      </sheetData>
      <sheetData sheetId="1"/>
      <sheetData sheetId="2"/>
      <sheetData sheetId="3"/>
      <sheetData sheetId="4"/>
      <sheetData sheetId="5">
        <row r="2">
          <cell r="B2" t="str">
            <v>1982</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ul1"/>
      <sheetName val="Introduction"/>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Template (6)"/>
      <sheetName val="Template (8)"/>
      <sheetName val="Template (3)"/>
      <sheetName val="Template (4)"/>
      <sheetName val="Template (5)"/>
      <sheetName val="Template (7)"/>
      <sheetName val="2012"/>
      <sheetName val="2013"/>
      <sheetName val="2014"/>
      <sheetName val="2015"/>
      <sheetName val="2016"/>
      <sheetName val="FI_2018_Submission2 DRAFT to be"/>
    </sheetNames>
    <definedNames>
      <definedName name="addNewYear"/>
      <definedName name="xmlExpor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6.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0.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54.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58.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62.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66.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70.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74.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78.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82.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86.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85.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90.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24.vml"/><Relationship Id="rId7" Type="http://schemas.openxmlformats.org/officeDocument/2006/relationships/ctrlProp" Target="../ctrlProps/ctrlProp94.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93.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98.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97.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102.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ctrlProp" Target="../ctrlProps/ctrlProp106.x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105.xml"/><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trlProp" Target="../ctrlProps/ctrlProp110.xml"/><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114.xml"/><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118.x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trlProp" Target="../ctrlProps/ctrlProp117.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122.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ctrlProp" Target="../ctrlProps/ctrlProp126.xml"/><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trlProp" Target="../ctrlProps/ctrlProp125.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33.vml"/><Relationship Id="rId7" Type="http://schemas.openxmlformats.org/officeDocument/2006/relationships/ctrlProp" Target="../ctrlProps/ctrlProp130.xml"/><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5.bin"/><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6.bin"/><Relationship Id="rId5" Type="http://schemas.openxmlformats.org/officeDocument/2006/relationships/ctrlProp" Target="../ctrlProps/ctrlProp138.xml"/><Relationship Id="rId4" Type="http://schemas.openxmlformats.org/officeDocument/2006/relationships/ctrlProp" Target="../ctrlProps/ctrlProp1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7.bin"/><Relationship Id="rId5" Type="http://schemas.openxmlformats.org/officeDocument/2006/relationships/ctrlProp" Target="../ctrlProps/ctrlProp140.xml"/><Relationship Id="rId4" Type="http://schemas.openxmlformats.org/officeDocument/2006/relationships/ctrlProp" Target="../ctrlProps/ctrlProp13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8.bin"/><Relationship Id="rId5" Type="http://schemas.openxmlformats.org/officeDocument/2006/relationships/ctrlProp" Target="../ctrlProps/ctrlProp142.xml"/><Relationship Id="rId4" Type="http://schemas.openxmlformats.org/officeDocument/2006/relationships/ctrlProp" Target="../ctrlProps/ctrlProp14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9.bin"/><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0.bin"/><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7" Type="http://schemas.openxmlformats.org/officeDocument/2006/relationships/ctrlProp" Target="../ctrlProps/ctrlProp150.xml"/><Relationship Id="rId2" Type="http://schemas.openxmlformats.org/officeDocument/2006/relationships/drawing" Target="../drawings/drawing40.xml"/><Relationship Id="rId1" Type="http://schemas.openxmlformats.org/officeDocument/2006/relationships/printerSettings" Target="../printerSettings/printerSettings41.bin"/><Relationship Id="rId6" Type="http://schemas.openxmlformats.org/officeDocument/2006/relationships/ctrlProp" Target="../ctrlProps/ctrlProp149.xml"/><Relationship Id="rId5" Type="http://schemas.openxmlformats.org/officeDocument/2006/relationships/ctrlProp" Target="../ctrlProps/ctrlProp148.xml"/><Relationship Id="rId4" Type="http://schemas.openxmlformats.org/officeDocument/2006/relationships/ctrlProp" Target="../ctrlProps/ctrlProp14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154.xml"/><Relationship Id="rId2" Type="http://schemas.openxmlformats.org/officeDocument/2006/relationships/drawing" Target="../drawings/drawing41.xml"/><Relationship Id="rId1" Type="http://schemas.openxmlformats.org/officeDocument/2006/relationships/printerSettings" Target="../printerSettings/printerSettings42.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59.xml"/><Relationship Id="rId3" Type="http://schemas.openxmlformats.org/officeDocument/2006/relationships/vmlDrawing" Target="../drawings/vmlDrawing42.vml"/><Relationship Id="rId7" Type="http://schemas.openxmlformats.org/officeDocument/2006/relationships/ctrlProp" Target="../ctrlProps/ctrlProp158.xml"/><Relationship Id="rId2" Type="http://schemas.openxmlformats.org/officeDocument/2006/relationships/drawing" Target="../drawings/drawing42.xml"/><Relationship Id="rId1" Type="http://schemas.openxmlformats.org/officeDocument/2006/relationships/printerSettings" Target="../printerSettings/printerSettings43.bin"/><Relationship Id="rId6" Type="http://schemas.openxmlformats.org/officeDocument/2006/relationships/ctrlProp" Target="../ctrlProps/ctrlProp157.xml"/><Relationship Id="rId11" Type="http://schemas.openxmlformats.org/officeDocument/2006/relationships/ctrlProp" Target="../ctrlProps/ctrlProp162.xml"/><Relationship Id="rId5" Type="http://schemas.openxmlformats.org/officeDocument/2006/relationships/ctrlProp" Target="../ctrlProps/ctrlProp156.xml"/><Relationship Id="rId10" Type="http://schemas.openxmlformats.org/officeDocument/2006/relationships/ctrlProp" Target="../ctrlProps/ctrlProp161.xml"/><Relationship Id="rId4" Type="http://schemas.openxmlformats.org/officeDocument/2006/relationships/ctrlProp" Target="../ctrlProps/ctrlProp155.xml"/><Relationship Id="rId9" Type="http://schemas.openxmlformats.org/officeDocument/2006/relationships/ctrlProp" Target="../ctrlProps/ctrlProp16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67.xml"/><Relationship Id="rId13" Type="http://schemas.openxmlformats.org/officeDocument/2006/relationships/ctrlProp" Target="../ctrlProps/ctrlProp172.xml"/><Relationship Id="rId18" Type="http://schemas.openxmlformats.org/officeDocument/2006/relationships/ctrlProp" Target="../ctrlProps/ctrlProp177.xml"/><Relationship Id="rId3" Type="http://schemas.openxmlformats.org/officeDocument/2006/relationships/vmlDrawing" Target="../drawings/vmlDrawing43.vml"/><Relationship Id="rId7" Type="http://schemas.openxmlformats.org/officeDocument/2006/relationships/ctrlProp" Target="../ctrlProps/ctrlProp166.xml"/><Relationship Id="rId12" Type="http://schemas.openxmlformats.org/officeDocument/2006/relationships/ctrlProp" Target="../ctrlProps/ctrlProp171.xml"/><Relationship Id="rId17" Type="http://schemas.openxmlformats.org/officeDocument/2006/relationships/ctrlProp" Target="../ctrlProps/ctrlProp176.xml"/><Relationship Id="rId2" Type="http://schemas.openxmlformats.org/officeDocument/2006/relationships/drawing" Target="../drawings/drawing43.xml"/><Relationship Id="rId16" Type="http://schemas.openxmlformats.org/officeDocument/2006/relationships/ctrlProp" Target="../ctrlProps/ctrlProp175.xml"/><Relationship Id="rId1" Type="http://schemas.openxmlformats.org/officeDocument/2006/relationships/printerSettings" Target="../printerSettings/printerSettings44.bin"/><Relationship Id="rId6" Type="http://schemas.openxmlformats.org/officeDocument/2006/relationships/ctrlProp" Target="../ctrlProps/ctrlProp165.xml"/><Relationship Id="rId11" Type="http://schemas.openxmlformats.org/officeDocument/2006/relationships/ctrlProp" Target="../ctrlProps/ctrlProp170.xml"/><Relationship Id="rId5" Type="http://schemas.openxmlformats.org/officeDocument/2006/relationships/ctrlProp" Target="../ctrlProps/ctrlProp164.xml"/><Relationship Id="rId15" Type="http://schemas.openxmlformats.org/officeDocument/2006/relationships/ctrlProp" Target="../ctrlProps/ctrlProp174.xml"/><Relationship Id="rId10" Type="http://schemas.openxmlformats.org/officeDocument/2006/relationships/ctrlProp" Target="../ctrlProps/ctrlProp169.xml"/><Relationship Id="rId19" Type="http://schemas.openxmlformats.org/officeDocument/2006/relationships/ctrlProp" Target="../ctrlProps/ctrlProp178.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3" Type="http://schemas.openxmlformats.org/officeDocument/2006/relationships/vmlDrawing" Target="../drawings/vmlDrawing44.v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 Type="http://schemas.openxmlformats.org/officeDocument/2006/relationships/drawing" Target="../drawings/drawing44.xml"/><Relationship Id="rId16" Type="http://schemas.openxmlformats.org/officeDocument/2006/relationships/ctrlProp" Target="../ctrlProps/ctrlProp191.xml"/><Relationship Id="rId1" Type="http://schemas.openxmlformats.org/officeDocument/2006/relationships/printerSettings" Target="../printerSettings/printerSettings45.bin"/><Relationship Id="rId6" Type="http://schemas.openxmlformats.org/officeDocument/2006/relationships/ctrlProp" Target="../ctrlProps/ctrlProp181.xml"/><Relationship Id="rId11" Type="http://schemas.openxmlformats.org/officeDocument/2006/relationships/ctrlProp" Target="../ctrlProps/ctrlProp186.xml"/><Relationship Id="rId5" Type="http://schemas.openxmlformats.org/officeDocument/2006/relationships/ctrlProp" Target="../ctrlProps/ctrlProp180.xml"/><Relationship Id="rId15" Type="http://schemas.openxmlformats.org/officeDocument/2006/relationships/ctrlProp" Target="../ctrlProps/ctrlProp190.xml"/><Relationship Id="rId10" Type="http://schemas.openxmlformats.org/officeDocument/2006/relationships/ctrlProp" Target="../ctrlProps/ctrlProp185.xml"/><Relationship Id="rId19" Type="http://schemas.openxmlformats.org/officeDocument/2006/relationships/ctrlProp" Target="../ctrlProps/ctrlProp194.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18" Type="http://schemas.openxmlformats.org/officeDocument/2006/relationships/ctrlProp" Target="../ctrlProps/ctrlProp209.xml"/><Relationship Id="rId3" Type="http://schemas.openxmlformats.org/officeDocument/2006/relationships/vmlDrawing" Target="../drawings/vmlDrawing45.vml"/><Relationship Id="rId7" Type="http://schemas.openxmlformats.org/officeDocument/2006/relationships/ctrlProp" Target="../ctrlProps/ctrlProp198.xml"/><Relationship Id="rId12" Type="http://schemas.openxmlformats.org/officeDocument/2006/relationships/ctrlProp" Target="../ctrlProps/ctrlProp203.xml"/><Relationship Id="rId17" Type="http://schemas.openxmlformats.org/officeDocument/2006/relationships/ctrlProp" Target="../ctrlProps/ctrlProp208.xml"/><Relationship Id="rId2" Type="http://schemas.openxmlformats.org/officeDocument/2006/relationships/drawing" Target="../drawings/drawing45.xml"/><Relationship Id="rId16" Type="http://schemas.openxmlformats.org/officeDocument/2006/relationships/ctrlProp" Target="../ctrlProps/ctrlProp207.xml"/><Relationship Id="rId1" Type="http://schemas.openxmlformats.org/officeDocument/2006/relationships/printerSettings" Target="../printerSettings/printerSettings46.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5" Type="http://schemas.openxmlformats.org/officeDocument/2006/relationships/ctrlProp" Target="../ctrlProps/ctrlProp206.xml"/><Relationship Id="rId10" Type="http://schemas.openxmlformats.org/officeDocument/2006/relationships/ctrlProp" Target="../ctrlProps/ctrlProp201.xml"/><Relationship Id="rId19" Type="http://schemas.openxmlformats.org/officeDocument/2006/relationships/ctrlProp" Target="../ctrlProps/ctrlProp210.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2.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6.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N10:P10"/>
    <mergeCell ref="AF10:AL10"/>
    <mergeCell ref="Q10:V10"/>
    <mergeCell ref="A162:C162"/>
    <mergeCell ref="X11:AB11"/>
    <mergeCell ref="A10:A12"/>
    <mergeCell ref="B10:D12"/>
    <mergeCell ref="E10:H10"/>
    <mergeCell ref="I10:L10"/>
    <mergeCell ref="W10:AD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89090"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1:BO162"/>
  <sheetViews>
    <sheetView zoomScale="90" zoomScaleNormal="90" workbookViewId="0">
      <pane xSplit="4" ySplit="13" topLeftCell="E50"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0.42578125" style="375" customWidth="1"/>
    <col min="3" max="3" width="22.28515625" style="375" customWidth="1"/>
    <col min="4" max="4" width="6" style="375" customWidth="1"/>
    <col min="5" max="5" width="7.7109375" style="375" customWidth="1"/>
    <col min="6" max="6" width="10.7109375" style="375" customWidth="1"/>
    <col min="7" max="7" width="7.285156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6"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1986</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1986</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104.462</v>
      </c>
      <c r="F14" s="176" t="s">
        <v>421</v>
      </c>
      <c r="G14" s="176">
        <v>320.02600000000001</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9.3873357790622123</v>
      </c>
      <c r="F23" s="176">
        <v>1.6649917439889237</v>
      </c>
      <c r="G23" s="176">
        <v>0.82583446053482368</v>
      </c>
      <c r="H23" s="176">
        <v>1.7927336416405639E-3</v>
      </c>
      <c r="I23" s="176">
        <v>1.1066967382548418</v>
      </c>
      <c r="J23" s="176">
        <v>1.1066967382548418</v>
      </c>
      <c r="K23" s="176">
        <v>1.1066967382548418</v>
      </c>
      <c r="L23" s="176">
        <v>0.6859685032833075</v>
      </c>
      <c r="M23" s="176">
        <v>6.5207107338955907</v>
      </c>
      <c r="N23" s="176" t="s">
        <v>408</v>
      </c>
      <c r="O23" s="176">
        <v>2.252313082133247E-3</v>
      </c>
      <c r="P23" s="176" t="s">
        <v>408</v>
      </c>
      <c r="Q23" s="176" t="s">
        <v>408</v>
      </c>
      <c r="R23" s="176">
        <v>1.1261565410666237E-2</v>
      </c>
      <c r="S23" s="176">
        <v>0.38289322396265207</v>
      </c>
      <c r="T23" s="176">
        <v>1.5766191574932732E-2</v>
      </c>
      <c r="U23" s="176">
        <v>2.252313082133247E-3</v>
      </c>
      <c r="V23" s="176">
        <v>0.22523130821332477</v>
      </c>
      <c r="W23" s="176" t="s">
        <v>408</v>
      </c>
      <c r="X23" s="176">
        <v>6.7797313065648263E-3</v>
      </c>
      <c r="Y23" s="176">
        <v>1.1238773350501099E-2</v>
      </c>
      <c r="Z23" s="176" t="s">
        <v>408</v>
      </c>
      <c r="AA23" s="176" t="s">
        <v>408</v>
      </c>
      <c r="AB23" s="176">
        <v>1.9215639369159002E-2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0.13733111637831824</v>
      </c>
      <c r="F25" s="176">
        <v>3.0431951141388438E-2</v>
      </c>
      <c r="G25" s="176">
        <v>1.1600205157987068E-2</v>
      </c>
      <c r="H25" s="176" t="s">
        <v>408</v>
      </c>
      <c r="I25" s="176">
        <v>1.5663705321366363E-3</v>
      </c>
      <c r="J25" s="176">
        <v>1.5663705321366363E-3</v>
      </c>
      <c r="K25" s="176">
        <v>1.5663705321366363E-3</v>
      </c>
      <c r="L25" s="176">
        <v>7.8318526606831814E-4</v>
      </c>
      <c r="M25" s="176">
        <v>0.12635797422579698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597.94871948386901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0.1981050878791405</v>
      </c>
      <c r="F26" s="176">
        <v>3.5280206620400295E-2</v>
      </c>
      <c r="G26" s="176">
        <v>1.340140014244607E-2</v>
      </c>
      <c r="H26" s="176" t="s">
        <v>408</v>
      </c>
      <c r="I26" s="176">
        <v>1.3596166452813148E-3</v>
      </c>
      <c r="J26" s="176">
        <v>1.3596166452813148E-3</v>
      </c>
      <c r="K26" s="176">
        <v>1.3596166452813148E-3</v>
      </c>
      <c r="L26" s="176">
        <v>6.7980832264065742E-4</v>
      </c>
      <c r="M26" s="176">
        <v>0.37994943494465239</v>
      </c>
      <c r="N26" s="176">
        <v>0.17585955929960886</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703.25444554928799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61.134874934067064</v>
      </c>
      <c r="F27" s="176">
        <v>48.057655284501628</v>
      </c>
      <c r="G27" s="176">
        <v>2.4013476422466167</v>
      </c>
      <c r="H27" s="176">
        <v>5.3252486535994091E-2</v>
      </c>
      <c r="I27" s="176">
        <v>2.3459696790225575</v>
      </c>
      <c r="J27" s="176">
        <v>2.3459696790225575</v>
      </c>
      <c r="K27" s="176">
        <v>2.3459696790225575</v>
      </c>
      <c r="L27" s="176">
        <v>1.2672609092681713</v>
      </c>
      <c r="M27" s="176">
        <v>436.59593990373963</v>
      </c>
      <c r="N27" s="176">
        <v>308.00253791584606</v>
      </c>
      <c r="O27" s="176">
        <v>3.1385213928246533E-4</v>
      </c>
      <c r="P27" s="176">
        <v>1.4499403427088732E-2</v>
      </c>
      <c r="Q27" s="176">
        <v>4.7755289187010984E-4</v>
      </c>
      <c r="R27" s="176">
        <v>1.1762929563553766E-2</v>
      </c>
      <c r="S27" s="176">
        <v>8.3014401130488552E-3</v>
      </c>
      <c r="T27" s="176">
        <v>3.5076793575521711E-3</v>
      </c>
      <c r="U27" s="176">
        <v>3.2740150517528914E-4</v>
      </c>
      <c r="V27" s="176">
        <v>5.4427729330707428E-2</v>
      </c>
      <c r="W27" s="176">
        <v>0.77471232216292774</v>
      </c>
      <c r="X27" s="176" t="s">
        <v>421</v>
      </c>
      <c r="Y27" s="176" t="s">
        <v>421</v>
      </c>
      <c r="Z27" s="176" t="s">
        <v>421</v>
      </c>
      <c r="AA27" s="176" t="s">
        <v>421</v>
      </c>
      <c r="AB27" s="176" t="s">
        <v>421</v>
      </c>
      <c r="AC27" s="176" t="s">
        <v>421</v>
      </c>
      <c r="AD27" s="176">
        <v>1.6277115836610989E-4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5.3050316743726214</v>
      </c>
      <c r="F28" s="176">
        <v>2.4855355966709904</v>
      </c>
      <c r="G28" s="176">
        <v>0.91388230976074492</v>
      </c>
      <c r="H28" s="176">
        <v>4.3638698001682652E-3</v>
      </c>
      <c r="I28" s="176">
        <v>0.95033217691622318</v>
      </c>
      <c r="J28" s="176">
        <v>0.95033217691622318</v>
      </c>
      <c r="K28" s="176">
        <v>0.95033217691622318</v>
      </c>
      <c r="L28" s="176">
        <v>0.51976174561484467</v>
      </c>
      <c r="M28" s="176">
        <v>22.570110958741409</v>
      </c>
      <c r="N28" s="176">
        <v>12.00019084482382</v>
      </c>
      <c r="O28" s="176">
        <v>2.140732646169694E-5</v>
      </c>
      <c r="P28" s="176">
        <v>1.5432878299981442E-3</v>
      </c>
      <c r="Q28" s="176">
        <v>3.7007542723860028E-5</v>
      </c>
      <c r="R28" s="176">
        <v>2.0306759732176029E-3</v>
      </c>
      <c r="S28" s="176">
        <v>1.3777340501187566E-3</v>
      </c>
      <c r="T28" s="176">
        <v>1.7273595883979554E-4</v>
      </c>
      <c r="U28" s="176">
        <v>3.1200432524326176E-5</v>
      </c>
      <c r="V28" s="176">
        <v>5.4418645483926961E-3</v>
      </c>
      <c r="W28" s="176">
        <v>2.4176305053565644E-2</v>
      </c>
      <c r="X28" s="176" t="s">
        <v>421</v>
      </c>
      <c r="Y28" s="176" t="s">
        <v>421</v>
      </c>
      <c r="Z28" s="176" t="s">
        <v>421</v>
      </c>
      <c r="AA28" s="176" t="s">
        <v>421</v>
      </c>
      <c r="AB28" s="176" t="s">
        <v>421</v>
      </c>
      <c r="AC28" s="176" t="s">
        <v>421</v>
      </c>
      <c r="AD28" s="176">
        <v>2.4176305053565647E-5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65.135165997478424</v>
      </c>
      <c r="F29" s="176">
        <v>9.3668291161388844</v>
      </c>
      <c r="G29" s="176">
        <v>3.9807007048732599</v>
      </c>
      <c r="H29" s="176">
        <v>9.4250000000000011E-3</v>
      </c>
      <c r="I29" s="176">
        <v>5.1116164409903826</v>
      </c>
      <c r="J29" s="176">
        <v>5.1116164409903826</v>
      </c>
      <c r="K29" s="176">
        <v>5.1116164409903826</v>
      </c>
      <c r="L29" s="176">
        <v>2.7091567137249033</v>
      </c>
      <c r="M29" s="176">
        <v>17.853788291699495</v>
      </c>
      <c r="N29" s="176">
        <v>4.4941528044546876E-4</v>
      </c>
      <c r="O29" s="176">
        <v>4.4941528044546892E-5</v>
      </c>
      <c r="P29" s="176">
        <v>4.7638019727219687E-3</v>
      </c>
      <c r="Q29" s="176">
        <v>8.9883056089093785E-5</v>
      </c>
      <c r="R29" s="176">
        <v>7.640059767572969E-3</v>
      </c>
      <c r="S29" s="176">
        <v>5.1233341970783434E-3</v>
      </c>
      <c r="T29" s="176">
        <v>1.7976611217818757E-4</v>
      </c>
      <c r="U29" s="176">
        <v>8.9883056089093785E-5</v>
      </c>
      <c r="V29" s="176">
        <v>1.6178950096036874E-2</v>
      </c>
      <c r="W29" s="176">
        <v>0.20474999999999999</v>
      </c>
      <c r="X29" s="176" t="s">
        <v>422</v>
      </c>
      <c r="Y29" s="176" t="s">
        <v>422</v>
      </c>
      <c r="Z29" s="176" t="s">
        <v>422</v>
      </c>
      <c r="AA29" s="176" t="s">
        <v>422</v>
      </c>
      <c r="AB29" s="176" t="s">
        <v>421</v>
      </c>
      <c r="AC29" s="176" t="s">
        <v>421</v>
      </c>
      <c r="AD29" s="176">
        <v>3.5425000000000007E-5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2.5000227604817522</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1.3806174374999999E-2</v>
      </c>
      <c r="X30" s="176" t="s">
        <v>421</v>
      </c>
      <c r="Y30" s="176" t="s">
        <v>421</v>
      </c>
      <c r="Z30" s="176" t="s">
        <v>421</v>
      </c>
      <c r="AA30" s="176" t="s">
        <v>421</v>
      </c>
      <c r="AB30" s="176" t="s">
        <v>421</v>
      </c>
      <c r="AC30" s="176" t="s">
        <v>421</v>
      </c>
      <c r="AD30" s="176">
        <v>1.3806174375000001E-5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0.42499999999999999</v>
      </c>
      <c r="J32" s="176">
        <v>0.77700000000000002</v>
      </c>
      <c r="K32" s="176">
        <v>1.0369999999999999</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2.5179999999999998</v>
      </c>
      <c r="J33" s="176">
        <v>4.6529999999999996</v>
      </c>
      <c r="K33" s="176">
        <v>9.3089999999999993</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3.7189999999999999</v>
      </c>
      <c r="F34" s="176">
        <v>0.21299999999999999</v>
      </c>
      <c r="G34" s="176">
        <v>2E-3</v>
      </c>
      <c r="H34" s="176">
        <v>4.1422859999999998E-4</v>
      </c>
      <c r="I34" s="176">
        <v>5.8999999999999997E-2</v>
      </c>
      <c r="J34" s="176">
        <v>6.8000000000000005E-2</v>
      </c>
      <c r="K34" s="176">
        <v>6.9000000000000006E-2</v>
      </c>
      <c r="L34" s="176" t="s">
        <v>421</v>
      </c>
      <c r="M34" s="176">
        <v>0.38200000000000001</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4.7006574763306359</v>
      </c>
      <c r="F40" s="176">
        <v>7.9743717892937767</v>
      </c>
      <c r="G40" s="176">
        <v>0.40048783565644391</v>
      </c>
      <c r="H40" s="176">
        <v>9.9380939127069511E-4</v>
      </c>
      <c r="I40" s="176">
        <v>0.76095221402469171</v>
      </c>
      <c r="J40" s="176">
        <v>0.76095221402469171</v>
      </c>
      <c r="K40" s="176">
        <v>0.76095221402469149</v>
      </c>
      <c r="L40" s="176">
        <v>0.22052374020645185</v>
      </c>
      <c r="M40" s="176">
        <v>17.085300093816834</v>
      </c>
      <c r="N40" s="176" t="s">
        <v>408</v>
      </c>
      <c r="O40" s="176">
        <v>1.3649822671463459E-3</v>
      </c>
      <c r="P40" s="176" t="s">
        <v>408</v>
      </c>
      <c r="Q40" s="176" t="s">
        <v>408</v>
      </c>
      <c r="R40" s="176">
        <v>6.8249113357317301E-3</v>
      </c>
      <c r="S40" s="176">
        <v>0.23204698541487878</v>
      </c>
      <c r="T40" s="176">
        <v>9.5548758700244214E-3</v>
      </c>
      <c r="U40" s="176">
        <v>1.3649822671463459E-3</v>
      </c>
      <c r="V40" s="176">
        <v>0.13649822671463457</v>
      </c>
      <c r="W40" s="176" t="s">
        <v>408</v>
      </c>
      <c r="X40" s="176">
        <v>4.4045160708177803E-3</v>
      </c>
      <c r="Y40" s="176">
        <v>6.5153420663529799E-3</v>
      </c>
      <c r="Z40" s="176" t="s">
        <v>408</v>
      </c>
      <c r="AA40" s="176" t="s">
        <v>408</v>
      </c>
      <c r="AB40" s="176">
        <v>1.09198581371708E-2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0.12152199719670376</v>
      </c>
      <c r="F42" s="176">
        <v>0.69045204512994984</v>
      </c>
      <c r="G42" s="176">
        <v>8.7777541159883721E-3</v>
      </c>
      <c r="H42" s="176">
        <v>5.8665702346925032E-5</v>
      </c>
      <c r="I42" s="176">
        <v>1.0551408239488568E-2</v>
      </c>
      <c r="J42" s="176">
        <v>1.0551408239488568E-2</v>
      </c>
      <c r="K42" s="176">
        <v>1.0551408239488568E-2</v>
      </c>
      <c r="L42" s="176">
        <v>3.5731496986638944E-3</v>
      </c>
      <c r="M42" s="176">
        <v>15.720543900090885</v>
      </c>
      <c r="N42" s="176" t="s">
        <v>408</v>
      </c>
      <c r="O42" s="176">
        <v>1.3662569075939578E-4</v>
      </c>
      <c r="P42" s="176" t="s">
        <v>408</v>
      </c>
      <c r="Q42" s="176" t="s">
        <v>408</v>
      </c>
      <c r="R42" s="176">
        <v>6.8312845379697891E-4</v>
      </c>
      <c r="S42" s="176">
        <v>2.3226367429097283E-2</v>
      </c>
      <c r="T42" s="176">
        <v>9.5637983531577091E-4</v>
      </c>
      <c r="U42" s="176">
        <v>1.3662569075939578E-4</v>
      </c>
      <c r="V42" s="176">
        <v>1.3662569075939582E-2</v>
      </c>
      <c r="W42" s="176" t="s">
        <v>408</v>
      </c>
      <c r="X42" s="176">
        <v>5.3646419792966599E-4</v>
      </c>
      <c r="Y42" s="176">
        <v>5.5654132814550005E-4</v>
      </c>
      <c r="Z42" s="176" t="s">
        <v>408</v>
      </c>
      <c r="AA42" s="176" t="s">
        <v>408</v>
      </c>
      <c r="AB42" s="176">
        <v>1.0930055260751699E-3</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10.24602591813113</v>
      </c>
      <c r="F44" s="176">
        <v>7.4156769033358882</v>
      </c>
      <c r="G44" s="176">
        <v>0.86862699798286314</v>
      </c>
      <c r="H44" s="176">
        <v>1.9259416263118284E-3</v>
      </c>
      <c r="I44" s="176">
        <v>1.5085307425112773</v>
      </c>
      <c r="J44" s="176">
        <v>1.5085307425112773</v>
      </c>
      <c r="K44" s="176">
        <v>1.5085307425112773</v>
      </c>
      <c r="L44" s="176">
        <v>0.78590098887510229</v>
      </c>
      <c r="M44" s="176">
        <v>21.161277682304895</v>
      </c>
      <c r="N44" s="176" t="s">
        <v>408</v>
      </c>
      <c r="O44" s="176">
        <v>2.4837063576703278E-3</v>
      </c>
      <c r="P44" s="176" t="s">
        <v>408</v>
      </c>
      <c r="Q44" s="176" t="s">
        <v>408</v>
      </c>
      <c r="R44" s="176">
        <v>1.2418531788351639E-2</v>
      </c>
      <c r="S44" s="176">
        <v>0.42223008080395574</v>
      </c>
      <c r="T44" s="176">
        <v>1.7385944503692297E-2</v>
      </c>
      <c r="U44" s="176">
        <v>2.4837063576703278E-3</v>
      </c>
      <c r="V44" s="176">
        <v>0.24837063576703278</v>
      </c>
      <c r="W44" s="176" t="s">
        <v>408</v>
      </c>
      <c r="X44" s="176">
        <v>7.6036777225720704E-3</v>
      </c>
      <c r="Y44" s="176">
        <v>1.22659731387906E-2</v>
      </c>
      <c r="Z44" s="176" t="s">
        <v>408</v>
      </c>
      <c r="AA44" s="176" t="s">
        <v>408</v>
      </c>
      <c r="AB44" s="176">
        <v>1.9869650861362598E-2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0.14863185397656684</v>
      </c>
      <c r="F99" s="176">
        <v>8.4097415973825314</v>
      </c>
      <c r="G99" s="176" t="s">
        <v>408</v>
      </c>
      <c r="H99" s="176">
        <v>5.6240284215983847</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606.79999999999995</v>
      </c>
      <c r="AL99" s="203" t="s">
        <v>411</v>
      </c>
    </row>
    <row r="100" spans="1:39" s="190" customFormat="1" ht="24.75" customHeight="1" thickBot="1" x14ac:dyDescent="0.25">
      <c r="A100" s="178" t="s">
        <v>126</v>
      </c>
      <c r="B100" s="178" t="s">
        <v>235</v>
      </c>
      <c r="C100" s="100" t="s">
        <v>286</v>
      </c>
      <c r="D100" s="202"/>
      <c r="E100" s="176">
        <v>0.11690371511496281</v>
      </c>
      <c r="F100" s="176">
        <v>3.2870615767229143</v>
      </c>
      <c r="G100" s="176" t="s">
        <v>408</v>
      </c>
      <c r="H100" s="176">
        <v>4.3801401984455604</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960.5</v>
      </c>
      <c r="AL100" s="203" t="s">
        <v>411</v>
      </c>
    </row>
    <row r="101" spans="1:39" s="190" customFormat="1" ht="24.75" customHeight="1" thickBot="1" x14ac:dyDescent="0.25">
      <c r="A101" s="178" t="s">
        <v>126</v>
      </c>
      <c r="B101" s="178" t="s">
        <v>237</v>
      </c>
      <c r="C101" s="100" t="s">
        <v>279</v>
      </c>
      <c r="D101" s="364"/>
      <c r="E101" s="176">
        <v>7.980342854668105E-3</v>
      </c>
      <c r="F101" s="176">
        <v>0.12288771640480549</v>
      </c>
      <c r="G101" s="176" t="s">
        <v>408</v>
      </c>
      <c r="H101" s="176">
        <v>6.5966633785012413E-2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116.1</v>
      </c>
      <c r="AL101" s="203" t="s">
        <v>411</v>
      </c>
    </row>
    <row r="102" spans="1:39" s="190" customFormat="1" ht="24.75" customHeight="1" thickBot="1" x14ac:dyDescent="0.25">
      <c r="A102" s="365" t="s">
        <v>126</v>
      </c>
      <c r="B102" s="178" t="s">
        <v>238</v>
      </c>
      <c r="C102" s="100" t="s">
        <v>280</v>
      </c>
      <c r="D102" s="202"/>
      <c r="E102" s="176">
        <v>6.5819341509094867E-2</v>
      </c>
      <c r="F102" s="176">
        <v>0.42388491699503938</v>
      </c>
      <c r="G102" s="176" t="s">
        <v>408</v>
      </c>
      <c r="H102" s="176">
        <v>3.865010917793775</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883.32299999999998</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5.2165252574662673E-4</v>
      </c>
      <c r="F104" s="176">
        <v>4.7053965074085706E-3</v>
      </c>
      <c r="G104" s="176" t="s">
        <v>408</v>
      </c>
      <c r="H104" s="176">
        <v>4.3120519534007203E-3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1.5267919339583302E-2</v>
      </c>
      <c r="F105" s="176">
        <v>0.13493463674483561</v>
      </c>
      <c r="G105" s="176" t="s">
        <v>408</v>
      </c>
      <c r="H105" s="176">
        <v>0.3081291635182587</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39.058999999999997</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4.172750311733988E-2</v>
      </c>
      <c r="F107" s="176">
        <v>0.26648777431624349</v>
      </c>
      <c r="G107" s="176" t="s">
        <v>408</v>
      </c>
      <c r="H107" s="176">
        <v>1.0158581682082162</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5582.1</v>
      </c>
      <c r="AL107" s="203" t="s">
        <v>411</v>
      </c>
    </row>
    <row r="108" spans="1:39" s="190" customFormat="1" ht="24.75" customHeight="1" thickBot="1" x14ac:dyDescent="0.25">
      <c r="A108" s="178" t="s">
        <v>126</v>
      </c>
      <c r="B108" s="178" t="s">
        <v>362</v>
      </c>
      <c r="C108" s="100" t="s">
        <v>339</v>
      </c>
      <c r="D108" s="202"/>
      <c r="E108" s="176">
        <v>2.2639553395188462E-2</v>
      </c>
      <c r="F108" s="176">
        <v>0.17666782927199257</v>
      </c>
      <c r="G108" s="176" t="s">
        <v>408</v>
      </c>
      <c r="H108" s="176">
        <v>0.18377250329083231</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2884.3</v>
      </c>
      <c r="AL108" s="203" t="s">
        <v>411</v>
      </c>
      <c r="AM108" s="368"/>
    </row>
    <row r="109" spans="1:39" s="190" customFormat="1" ht="24.75" customHeight="1" thickBot="1" x14ac:dyDescent="0.25">
      <c r="A109" s="178" t="s">
        <v>126</v>
      </c>
      <c r="B109" s="178" t="s">
        <v>363</v>
      </c>
      <c r="C109" s="100" t="s">
        <v>322</v>
      </c>
      <c r="D109" s="202"/>
      <c r="E109" s="176">
        <v>1.1902095403971428E-3</v>
      </c>
      <c r="F109" s="176">
        <v>6.0836048030110538E-3</v>
      </c>
      <c r="G109" s="176" t="s">
        <v>408</v>
      </c>
      <c r="H109" s="176">
        <v>9.6613395702171423E-3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6.3816001126036186E-3</v>
      </c>
      <c r="F110" s="176">
        <v>3.5991042045784821E-2</v>
      </c>
      <c r="G110" s="176" t="s">
        <v>408</v>
      </c>
      <c r="H110" s="176">
        <v>0.15500847068297793</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1525.4</v>
      </c>
      <c r="AL110" s="203" t="s">
        <v>411</v>
      </c>
    </row>
    <row r="111" spans="1:39" s="190" customFormat="1" ht="24.75" customHeight="1" thickBot="1" x14ac:dyDescent="0.25">
      <c r="A111" s="178" t="s">
        <v>126</v>
      </c>
      <c r="B111" s="178" t="s">
        <v>365</v>
      </c>
      <c r="C111" s="100" t="s">
        <v>285</v>
      </c>
      <c r="D111" s="202"/>
      <c r="E111" s="176">
        <v>9.201812142063906E-2</v>
      </c>
      <c r="F111" s="176">
        <v>2.7748996773565016</v>
      </c>
      <c r="G111" s="176" t="s">
        <v>408</v>
      </c>
      <c r="H111" s="176">
        <v>4.1394154925096229</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7591.5809999999992</v>
      </c>
      <c r="AL111" s="203" t="s">
        <v>411</v>
      </c>
    </row>
    <row r="112" spans="1:39" s="190" customFormat="1" ht="24.75" customHeight="1" thickBot="1" x14ac:dyDescent="0.25">
      <c r="A112" s="178" t="s">
        <v>136</v>
      </c>
      <c r="B112" s="178" t="s">
        <v>303</v>
      </c>
      <c r="C112" s="100" t="s">
        <v>304</v>
      </c>
      <c r="D112" s="202"/>
      <c r="E112" s="176">
        <v>7.749202770124243</v>
      </c>
      <c r="F112" s="176" t="s">
        <v>408</v>
      </c>
      <c r="G112" s="176" t="s">
        <v>408</v>
      </c>
      <c r="H112" s="176">
        <v>2.9691922776154898</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194.304</v>
      </c>
      <c r="AL112" s="203" t="s">
        <v>420</v>
      </c>
    </row>
    <row r="113" spans="1:38" s="190" customFormat="1" ht="24.75" customHeight="1" thickBot="1" x14ac:dyDescent="0.25">
      <c r="A113" s="178" t="s">
        <v>136</v>
      </c>
      <c r="B113" s="178" t="s">
        <v>254</v>
      </c>
      <c r="C113" s="100" t="s">
        <v>143</v>
      </c>
      <c r="D113" s="202"/>
      <c r="E113" s="176">
        <v>3.2627580171026258</v>
      </c>
      <c r="F113" s="176">
        <v>3.6396212599787079</v>
      </c>
      <c r="G113" s="176" t="s">
        <v>408</v>
      </c>
      <c r="H113" s="176">
        <v>8.9547388748532466</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0.88937055377421026</v>
      </c>
      <c r="F116" s="176">
        <v>0.13980491740626638</v>
      </c>
      <c r="G116" s="176" t="s">
        <v>408</v>
      </c>
      <c r="H116" s="176">
        <v>1.2359317955787856</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0.9614844709842818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285.99579030272434</v>
      </c>
      <c r="F141" s="208" t="s">
        <v>421</v>
      </c>
      <c r="G141" s="208">
        <f>SUM(G14:G140)</f>
        <v>330.83148745499699</v>
      </c>
      <c r="H141" s="208">
        <f>SUM(H14:H140)</f>
        <v>35.706289562793124</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9.89999999999999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9.89999999999999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1.7769811585445165</v>
      </c>
      <c r="F148" s="232">
        <v>3.7126213491019369E-2</v>
      </c>
      <c r="G148" s="232">
        <v>0.12311940884201293</v>
      </c>
      <c r="H148" s="232" t="s">
        <v>408</v>
      </c>
      <c r="I148" s="232">
        <v>2.6836776789892079E-2</v>
      </c>
      <c r="J148" s="232">
        <v>2.6836776789892079E-2</v>
      </c>
      <c r="K148" s="232">
        <v>2.6836776789892079E-2</v>
      </c>
      <c r="L148" s="232">
        <v>1.335410451340953E-2</v>
      </c>
      <c r="M148" s="232">
        <v>0.40045539680056791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6346.361280516131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0.55395716995853828</v>
      </c>
      <c r="F149" s="232">
        <v>6.4722585507432887E-2</v>
      </c>
      <c r="G149" s="232">
        <v>5.0375852377305325E-2</v>
      </c>
      <c r="H149" s="232" t="s">
        <v>408</v>
      </c>
      <c r="I149" s="232">
        <v>6.6623306644981607E-3</v>
      </c>
      <c r="J149" s="232">
        <v>6.6623306644981607E-3</v>
      </c>
      <c r="K149" s="232">
        <v>6.6623306644981607E-3</v>
      </c>
      <c r="L149" s="232">
        <v>3.3311653322490803E-3</v>
      </c>
      <c r="M149" s="232">
        <v>1.5132635163689188</v>
      </c>
      <c r="N149" s="232">
        <v>0.74971706859306941</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2652.1331186491716</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2913" r:id="rId4" name="Button 1">
              <controlPr defaultSize="0" print="0" autoFill="0" autoPict="0" macro="[2]!xmlExport">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2914" r:id="rId5" name="Button 2">
              <controlPr defaultSize="0" print="0" autoFill="0" autoPict="0" macro="[2]!addNewYear">
                <anchor moveWithCells="1" sizeWithCells="1">
                  <from>
                    <xdr:col>8</xdr:col>
                    <xdr:colOff>47625</xdr:colOff>
                    <xdr:row>3</xdr:row>
                    <xdr:rowOff>9525</xdr:rowOff>
                  </from>
                  <to>
                    <xdr:col>10</xdr:col>
                    <xdr:colOff>0</xdr:colOff>
                    <xdr:row>5</xdr:row>
                    <xdr:rowOff>19050</xdr:rowOff>
                  </to>
                </anchor>
              </controlPr>
            </control>
          </mc:Choice>
        </mc:AlternateContent>
        <mc:AlternateContent xmlns:mc="http://schemas.openxmlformats.org/markup-compatibility/2006">
          <mc:Choice Requires="x14">
            <control shapeId="422915" r:id="rId6" name="Button 3">
              <controlPr defaultSize="0" print="0" autoFill="0" autoPict="0">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2916" r:id="rId7" name="Button 4">
              <controlPr defaultSize="0" print="0" autoFill="0" autoPict="0">
                <anchor moveWithCells="1" sizeWithCells="1">
                  <from>
                    <xdr:col>8</xdr:col>
                    <xdr:colOff>47625</xdr:colOff>
                    <xdr:row>3</xdr:row>
                    <xdr:rowOff>9525</xdr:rowOff>
                  </from>
                  <to>
                    <xdr:col>10</xdr:col>
                    <xdr:colOff>0</xdr:colOff>
                    <xdr:row>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1:BO162"/>
  <sheetViews>
    <sheetView zoomScale="90" zoomScaleNormal="90" workbookViewId="0">
      <pane xSplit="4" ySplit="13" topLeftCell="E115"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1.5703125" style="375" customWidth="1"/>
    <col min="3" max="3" width="21.85546875" style="375" customWidth="1"/>
    <col min="4" max="4" width="6" style="375" customWidth="1"/>
    <col min="5" max="5" width="7.7109375" style="375" customWidth="1"/>
    <col min="6" max="6" width="10.7109375" style="375" customWidth="1"/>
    <col min="7" max="7" width="7.285156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5.7109375"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352" t="s">
        <v>444</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1987</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8.450000000000003" customHeight="1" thickBot="1" x14ac:dyDescent="0.25">
      <c r="A10" s="424" t="str">
        <f>B4&amp;": "&amp;B5&amp;": "&amp;B6</f>
        <v>FI: 13.04.2018: 1987</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8.450000000000003"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8.450000000000003"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112.601</v>
      </c>
      <c r="F14" s="176" t="s">
        <v>421</v>
      </c>
      <c r="G14" s="176">
        <v>317.23200000000003</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10.139969776644669</v>
      </c>
      <c r="F23" s="176">
        <v>1.764083981507645</v>
      </c>
      <c r="G23" s="176">
        <v>0.85729409620872632</v>
      </c>
      <c r="H23" s="176">
        <v>1.9123018426616147E-3</v>
      </c>
      <c r="I23" s="176">
        <v>1.1778742162092068</v>
      </c>
      <c r="J23" s="176">
        <v>1.1778742162092068</v>
      </c>
      <c r="K23" s="176">
        <v>1.1778742162092073</v>
      </c>
      <c r="L23" s="176">
        <v>0.7300955596718377</v>
      </c>
      <c r="M23" s="176">
        <v>6.7898189735820837</v>
      </c>
      <c r="N23" s="176" t="s">
        <v>408</v>
      </c>
      <c r="O23" s="176">
        <v>2.4019549211448756E-3</v>
      </c>
      <c r="P23" s="176" t="s">
        <v>408</v>
      </c>
      <c r="Q23" s="176" t="s">
        <v>408</v>
      </c>
      <c r="R23" s="176">
        <v>1.2009774605724378E-2</v>
      </c>
      <c r="S23" s="176">
        <v>0.4083323365946287</v>
      </c>
      <c r="T23" s="176">
        <v>1.6813684448014128E-2</v>
      </c>
      <c r="U23" s="176">
        <v>2.4019549211448756E-3</v>
      </c>
      <c r="V23" s="176">
        <v>0.24019549211448757</v>
      </c>
      <c r="W23" s="176" t="s">
        <v>408</v>
      </c>
      <c r="X23" s="176">
        <v>7.2290199990703409E-3</v>
      </c>
      <c r="Y23" s="176">
        <v>1.19866193700887E-2</v>
      </c>
      <c r="Z23" s="176" t="s">
        <v>408</v>
      </c>
      <c r="AA23" s="176" t="s">
        <v>408</v>
      </c>
      <c r="AB23" s="176">
        <v>1.4545661645158499E-2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0.15795362522144288</v>
      </c>
      <c r="F25" s="176">
        <v>3.5001805359990736E-2</v>
      </c>
      <c r="G25" s="176">
        <v>1.3342165317938241E-2</v>
      </c>
      <c r="H25" s="176" t="s">
        <v>408</v>
      </c>
      <c r="I25" s="176">
        <v>1.8015866361229399E-3</v>
      </c>
      <c r="J25" s="176">
        <v>1.8015866361229399E-3</v>
      </c>
      <c r="K25" s="176">
        <v>1.8015866361229399E-3</v>
      </c>
      <c r="L25" s="176">
        <v>9.0079331806146995E-4</v>
      </c>
      <c r="M25" s="176">
        <v>0.1453326866550787</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687.74048030609504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0.23522063331804099</v>
      </c>
      <c r="F26" s="176">
        <v>4.1360505268827022E-2</v>
      </c>
      <c r="G26" s="176">
        <v>1.5917278566775737E-2</v>
      </c>
      <c r="H26" s="176" t="s">
        <v>408</v>
      </c>
      <c r="I26" s="176">
        <v>1.6045417498587674E-3</v>
      </c>
      <c r="J26" s="176">
        <v>1.6045417498587674E-3</v>
      </c>
      <c r="K26" s="176">
        <v>1.6045417498587674E-3</v>
      </c>
      <c r="L26" s="176">
        <v>8.0227087492938372E-4</v>
      </c>
      <c r="M26" s="176">
        <v>0.42422552325848817</v>
      </c>
      <c r="N26" s="176">
        <v>0.19155625687260167</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834.05109837077396</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64.615167463056423</v>
      </c>
      <c r="F27" s="176">
        <v>49.400837015093238</v>
      </c>
      <c r="G27" s="176">
        <v>2.4647782637589399</v>
      </c>
      <c r="H27" s="176">
        <v>5.7874798183519711E-2</v>
      </c>
      <c r="I27" s="176">
        <v>2.4625160581162251</v>
      </c>
      <c r="J27" s="176">
        <v>2.4625160581162251</v>
      </c>
      <c r="K27" s="176">
        <v>2.4625160581162251</v>
      </c>
      <c r="L27" s="176">
        <v>1.3304060743808583</v>
      </c>
      <c r="M27" s="176">
        <v>438.40585025851885</v>
      </c>
      <c r="N27" s="176">
        <v>326.00269362667024</v>
      </c>
      <c r="O27" s="176">
        <v>3.3298913237119317E-4</v>
      </c>
      <c r="P27" s="176">
        <v>1.5413577610279772E-2</v>
      </c>
      <c r="Q27" s="176">
        <v>5.0691210137385255E-4</v>
      </c>
      <c r="R27" s="176">
        <v>1.2546825250019026E-2</v>
      </c>
      <c r="S27" s="176">
        <v>8.8516531938743707E-3</v>
      </c>
      <c r="T27" s="176">
        <v>3.7179489800127758E-3</v>
      </c>
      <c r="U27" s="176">
        <v>3.4784593800531909E-4</v>
      </c>
      <c r="V27" s="176">
        <v>5.784028393990142E-2</v>
      </c>
      <c r="W27" s="176">
        <v>0.82356546883178727</v>
      </c>
      <c r="X27" s="176" t="s">
        <v>421</v>
      </c>
      <c r="Y27" s="176" t="s">
        <v>421</v>
      </c>
      <c r="Z27" s="176" t="s">
        <v>421</v>
      </c>
      <c r="AA27" s="176" t="s">
        <v>421</v>
      </c>
      <c r="AB27" s="176" t="s">
        <v>421</v>
      </c>
      <c r="AC27" s="176" t="s">
        <v>421</v>
      </c>
      <c r="AD27" s="176">
        <v>1.7307401083476961E-4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5.4773615613420752</v>
      </c>
      <c r="F28" s="176">
        <v>2.4118166215794448</v>
      </c>
      <c r="G28" s="176">
        <v>0.92039243809008442</v>
      </c>
      <c r="H28" s="176">
        <v>4.533347904243883E-3</v>
      </c>
      <c r="I28" s="176">
        <v>1.0116359554959091</v>
      </c>
      <c r="J28" s="176">
        <v>1.0116359554959091</v>
      </c>
      <c r="K28" s="176">
        <v>1.0116359554959091</v>
      </c>
      <c r="L28" s="176">
        <v>0.55364882218513001</v>
      </c>
      <c r="M28" s="176">
        <v>21.617682488246334</v>
      </c>
      <c r="N28" s="176">
        <v>11.000198115526997</v>
      </c>
      <c r="O28" s="176">
        <v>2.2035730584154441E-5</v>
      </c>
      <c r="P28" s="176">
        <v>1.6407318530456926E-3</v>
      </c>
      <c r="Q28" s="176">
        <v>3.851101645731145E-5</v>
      </c>
      <c r="R28" s="176">
        <v>2.2058310143599682E-3</v>
      </c>
      <c r="S28" s="176">
        <v>1.4945119044810775E-3</v>
      </c>
      <c r="T28" s="176">
        <v>1.7154959300157911E-4</v>
      </c>
      <c r="U28" s="176">
        <v>3.2950571746314031E-5</v>
      </c>
      <c r="V28" s="176">
        <v>5.7642895730066028E-3</v>
      </c>
      <c r="W28" s="176">
        <v>2.3630230644904104E-2</v>
      </c>
      <c r="X28" s="176" t="s">
        <v>421</v>
      </c>
      <c r="Y28" s="176" t="s">
        <v>421</v>
      </c>
      <c r="Z28" s="176" t="s">
        <v>421</v>
      </c>
      <c r="AA28" s="176" t="s">
        <v>421</v>
      </c>
      <c r="AB28" s="176" t="s">
        <v>421</v>
      </c>
      <c r="AC28" s="176" t="s">
        <v>421</v>
      </c>
      <c r="AD28" s="176">
        <v>2.3630230644904101E-5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62.407814289324314</v>
      </c>
      <c r="F29" s="176">
        <v>8.9146922496102334</v>
      </c>
      <c r="G29" s="176">
        <v>3.6558555778049597</v>
      </c>
      <c r="H29" s="176">
        <v>9.3089999999999996E-3</v>
      </c>
      <c r="I29" s="176">
        <v>4.8485692072258315</v>
      </c>
      <c r="J29" s="176">
        <v>4.8485692072258315</v>
      </c>
      <c r="K29" s="176">
        <v>4.8485692072258315</v>
      </c>
      <c r="L29" s="176">
        <v>2.5697416798296908</v>
      </c>
      <c r="M29" s="176">
        <v>16.873685624570339</v>
      </c>
      <c r="N29" s="176">
        <v>4.5556203203714454E-4</v>
      </c>
      <c r="O29" s="176">
        <v>4.555620320371445E-5</v>
      </c>
      <c r="P29" s="176">
        <v>4.8289575395937317E-3</v>
      </c>
      <c r="Q29" s="176">
        <v>9.1112406407428901E-5</v>
      </c>
      <c r="R29" s="176">
        <v>7.744554544631457E-3</v>
      </c>
      <c r="S29" s="176">
        <v>5.1934071652234483E-3</v>
      </c>
      <c r="T29" s="176">
        <v>1.822248128148578E-4</v>
      </c>
      <c r="U29" s="176">
        <v>9.1112406407428901E-5</v>
      </c>
      <c r="V29" s="176">
        <v>1.6400233153337201E-2</v>
      </c>
      <c r="W29" s="176">
        <v>0.20223000000000002</v>
      </c>
      <c r="X29" s="176" t="s">
        <v>422</v>
      </c>
      <c r="Y29" s="176" t="s">
        <v>422</v>
      </c>
      <c r="Z29" s="176" t="s">
        <v>422</v>
      </c>
      <c r="AA29" s="176" t="s">
        <v>422</v>
      </c>
      <c r="AB29" s="176" t="s">
        <v>421</v>
      </c>
      <c r="AC29" s="176" t="s">
        <v>421</v>
      </c>
      <c r="AD29" s="176">
        <v>3.4989E-5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2.6000227604817523</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1.3891120424999999E-2</v>
      </c>
      <c r="X30" s="176" t="s">
        <v>421</v>
      </c>
      <c r="Y30" s="176" t="s">
        <v>421</v>
      </c>
      <c r="Z30" s="176" t="s">
        <v>421</v>
      </c>
      <c r="AA30" s="176" t="s">
        <v>421</v>
      </c>
      <c r="AB30" s="176" t="s">
        <v>421</v>
      </c>
      <c r="AC30" s="176" t="s">
        <v>421</v>
      </c>
      <c r="AD30" s="176">
        <v>1.3891120425000001E-5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0.442</v>
      </c>
      <c r="J32" s="176">
        <v>0.80800000000000005</v>
      </c>
      <c r="K32" s="176">
        <v>1.0780000000000001</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2.6709999999999998</v>
      </c>
      <c r="J33" s="176">
        <v>4.9370000000000003</v>
      </c>
      <c r="K33" s="176">
        <v>9.8770000000000007</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4.0549999999999997</v>
      </c>
      <c r="F34" s="176">
        <v>0.23</v>
      </c>
      <c r="G34" s="176">
        <v>3.0000000000000001E-3</v>
      </c>
      <c r="H34" s="176">
        <v>4.5636720000000002E-4</v>
      </c>
      <c r="I34" s="176">
        <v>6.5000000000000002E-2</v>
      </c>
      <c r="J34" s="176">
        <v>7.3999999999999996E-2</v>
      </c>
      <c r="K34" s="176">
        <v>7.5999999999999998E-2</v>
      </c>
      <c r="L34" s="176" t="s">
        <v>421</v>
      </c>
      <c r="M34" s="176">
        <v>0.41799999999999998</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4.875699921010054</v>
      </c>
      <c r="F40" s="176">
        <v>8.5683083733802903</v>
      </c>
      <c r="G40" s="176">
        <v>0.40046381139841364</v>
      </c>
      <c r="H40" s="176">
        <v>1.0235755163246227E-3</v>
      </c>
      <c r="I40" s="176">
        <v>0.79339298798109281</v>
      </c>
      <c r="J40" s="176">
        <v>0.79339298798109281</v>
      </c>
      <c r="K40" s="176">
        <v>0.79339298798109281</v>
      </c>
      <c r="L40" s="176">
        <v>0.22617258657104675</v>
      </c>
      <c r="M40" s="176">
        <v>18.163298224621713</v>
      </c>
      <c r="N40" s="176" t="s">
        <v>408</v>
      </c>
      <c r="O40" s="176">
        <v>1.4125292448694945E-3</v>
      </c>
      <c r="P40" s="176" t="s">
        <v>408</v>
      </c>
      <c r="Q40" s="176" t="s">
        <v>408</v>
      </c>
      <c r="R40" s="176">
        <v>7.0626462243474734E-3</v>
      </c>
      <c r="S40" s="176">
        <v>0.24012997162781408</v>
      </c>
      <c r="T40" s="176">
        <v>9.8877047140864625E-3</v>
      </c>
      <c r="U40" s="176">
        <v>1.4125292448694945E-3</v>
      </c>
      <c r="V40" s="176">
        <v>0.14125292448694948</v>
      </c>
      <c r="W40" s="176" t="s">
        <v>408</v>
      </c>
      <c r="X40" s="176">
        <v>4.5675429365734698E-3</v>
      </c>
      <c r="Y40" s="176">
        <v>6.7326910223824803E-3</v>
      </c>
      <c r="Z40" s="176" t="s">
        <v>408</v>
      </c>
      <c r="AA40" s="176" t="s">
        <v>408</v>
      </c>
      <c r="AB40" s="176">
        <v>1.1300233958955999E-2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0.12639719602267332</v>
      </c>
      <c r="F42" s="176">
        <v>0.72080368189290245</v>
      </c>
      <c r="G42" s="176">
        <v>8.9615692036370508E-3</v>
      </c>
      <c r="H42" s="176">
        <v>6.0835966447256685E-5</v>
      </c>
      <c r="I42" s="176">
        <v>1.0996876863052471E-2</v>
      </c>
      <c r="J42" s="176">
        <v>1.0996876863052471E-2</v>
      </c>
      <c r="K42" s="176">
        <v>1.0996876863052471E-2</v>
      </c>
      <c r="L42" s="176">
        <v>3.6704016695028969E-3</v>
      </c>
      <c r="M42" s="176">
        <v>16.280572910342386</v>
      </c>
      <c r="N42" s="176" t="s">
        <v>408</v>
      </c>
      <c r="O42" s="176">
        <v>1.4181144269345821E-4</v>
      </c>
      <c r="P42" s="176" t="s">
        <v>408</v>
      </c>
      <c r="Q42" s="176" t="s">
        <v>408</v>
      </c>
      <c r="R42" s="176">
        <v>7.0905721346729107E-4</v>
      </c>
      <c r="S42" s="176">
        <v>2.4107945257887897E-2</v>
      </c>
      <c r="T42" s="176">
        <v>9.926800988542075E-4</v>
      </c>
      <c r="U42" s="176">
        <v>1.4181144269345821E-4</v>
      </c>
      <c r="V42" s="176">
        <v>1.4181144269345821E-2</v>
      </c>
      <c r="W42" s="176" t="s">
        <v>408</v>
      </c>
      <c r="X42" s="176">
        <v>5.56967297349149E-4</v>
      </c>
      <c r="Y42" s="176">
        <v>5.7752424419851595E-4</v>
      </c>
      <c r="Z42" s="176" t="s">
        <v>408</v>
      </c>
      <c r="AA42" s="176" t="s">
        <v>408</v>
      </c>
      <c r="AB42" s="176">
        <v>1.13449154154767E-3</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10.905060665242614</v>
      </c>
      <c r="F44" s="176">
        <v>7.1077560849447883</v>
      </c>
      <c r="G44" s="176">
        <v>0.88551360934784773</v>
      </c>
      <c r="H44" s="176">
        <v>2.0122582944311737E-3</v>
      </c>
      <c r="I44" s="176">
        <v>1.5300227811802889</v>
      </c>
      <c r="J44" s="176">
        <v>1.5300227811802889</v>
      </c>
      <c r="K44" s="176">
        <v>1.5300227811802889</v>
      </c>
      <c r="L44" s="176">
        <v>0.80630241845300232</v>
      </c>
      <c r="M44" s="176">
        <v>20.212598896601026</v>
      </c>
      <c r="N44" s="176" t="s">
        <v>408</v>
      </c>
      <c r="O44" s="176">
        <v>2.5867608078467539E-3</v>
      </c>
      <c r="P44" s="176" t="s">
        <v>408</v>
      </c>
      <c r="Q44" s="176" t="s">
        <v>408</v>
      </c>
      <c r="R44" s="176">
        <v>1.2933804039233769E-2</v>
      </c>
      <c r="S44" s="176">
        <v>0.43974933733394811</v>
      </c>
      <c r="T44" s="176">
        <v>1.8107325654927276E-2</v>
      </c>
      <c r="U44" s="176">
        <v>2.5867608078467539E-3</v>
      </c>
      <c r="V44" s="176">
        <v>0.25867608078467541</v>
      </c>
      <c r="W44" s="176" t="s">
        <v>408</v>
      </c>
      <c r="X44" s="176">
        <v>7.9031583031558307E-3</v>
      </c>
      <c r="Y44" s="176">
        <v>1.2790928159618201E-2</v>
      </c>
      <c r="Z44" s="176" t="s">
        <v>408</v>
      </c>
      <c r="AA44" s="176" t="s">
        <v>408</v>
      </c>
      <c r="AB44" s="176">
        <v>2.0694086462774E-2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425</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0.14406484204851336</v>
      </c>
      <c r="F99" s="176">
        <v>8.2108941050862629</v>
      </c>
      <c r="G99" s="176" t="s">
        <v>408</v>
      </c>
      <c r="H99" s="176">
        <v>5.5319740187930995</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589</v>
      </c>
      <c r="AL99" s="203" t="s">
        <v>411</v>
      </c>
    </row>
    <row r="100" spans="1:39" s="190" customFormat="1" ht="24.75" customHeight="1" thickBot="1" x14ac:dyDescent="0.25">
      <c r="A100" s="178" t="s">
        <v>126</v>
      </c>
      <c r="B100" s="178" t="s">
        <v>235</v>
      </c>
      <c r="C100" s="100" t="s">
        <v>286</v>
      </c>
      <c r="D100" s="202"/>
      <c r="E100" s="176">
        <v>0.11077898032817951</v>
      </c>
      <c r="F100" s="176">
        <v>3.1839473453745057</v>
      </c>
      <c r="G100" s="176" t="s">
        <v>408</v>
      </c>
      <c r="H100" s="176">
        <v>4.22562174182909</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908.9</v>
      </c>
      <c r="AL100" s="203" t="s">
        <v>411</v>
      </c>
    </row>
    <row r="101" spans="1:39" s="190" customFormat="1" ht="24.75" customHeight="1" thickBot="1" x14ac:dyDescent="0.25">
      <c r="A101" s="178" t="s">
        <v>126</v>
      </c>
      <c r="B101" s="178" t="s">
        <v>237</v>
      </c>
      <c r="C101" s="100" t="s">
        <v>279</v>
      </c>
      <c r="D101" s="364"/>
      <c r="E101" s="176">
        <v>8.636798433717988E-3</v>
      </c>
      <c r="F101" s="176">
        <v>0.13255511511406382</v>
      </c>
      <c r="G101" s="176" t="s">
        <v>408</v>
      </c>
      <c r="H101" s="176">
        <v>7.021289473470646E-2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126.2</v>
      </c>
      <c r="AL101" s="203" t="s">
        <v>411</v>
      </c>
    </row>
    <row r="102" spans="1:39" s="190" customFormat="1" ht="24.75" customHeight="1" thickBot="1" x14ac:dyDescent="0.25">
      <c r="A102" s="365" t="s">
        <v>126</v>
      </c>
      <c r="B102" s="178" t="s">
        <v>238</v>
      </c>
      <c r="C102" s="100" t="s">
        <v>280</v>
      </c>
      <c r="D102" s="202"/>
      <c r="E102" s="176">
        <v>6.5456127078733509E-2</v>
      </c>
      <c r="F102" s="176">
        <v>0.43502382316288013</v>
      </c>
      <c r="G102" s="176" t="s">
        <v>408</v>
      </c>
      <c r="H102" s="176">
        <v>3.8922673699331263</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898.29300000000001</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5.1938075328637702E-4</v>
      </c>
      <c r="F104" s="176">
        <v>4.669307512379272E-3</v>
      </c>
      <c r="G104" s="176" t="s">
        <v>408</v>
      </c>
      <c r="H104" s="176">
        <v>4.2223118561254772E-3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1.3436165985185522E-2</v>
      </c>
      <c r="F105" s="176">
        <v>0.12057344208585544</v>
      </c>
      <c r="G105" s="176" t="s">
        <v>408</v>
      </c>
      <c r="H105" s="176">
        <v>0.28303919274294609</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35.550000000000004</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3.9811274888740547E-2</v>
      </c>
      <c r="F107" s="176">
        <v>0.25875775736859402</v>
      </c>
      <c r="G107" s="176" t="s">
        <v>408</v>
      </c>
      <c r="H107" s="176">
        <v>0.970740623204016</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5391.6</v>
      </c>
      <c r="AL107" s="203" t="s">
        <v>411</v>
      </c>
    </row>
    <row r="108" spans="1:39" s="190" customFormat="1" ht="24.75" customHeight="1" thickBot="1" x14ac:dyDescent="0.25">
      <c r="A108" s="178" t="s">
        <v>126</v>
      </c>
      <c r="B108" s="178" t="s">
        <v>362</v>
      </c>
      <c r="C108" s="100" t="s">
        <v>339</v>
      </c>
      <c r="D108" s="202"/>
      <c r="E108" s="176">
        <v>2.7967860135199366E-2</v>
      </c>
      <c r="F108" s="176">
        <v>0.20330933919891075</v>
      </c>
      <c r="G108" s="176" t="s">
        <v>408</v>
      </c>
      <c r="H108" s="176">
        <v>0.22702401108071982</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3319.25</v>
      </c>
      <c r="AL108" s="203" t="s">
        <v>411</v>
      </c>
      <c r="AM108" s="368"/>
    </row>
    <row r="109" spans="1:39" s="190" customFormat="1" ht="24.75" customHeight="1" thickBot="1" x14ac:dyDescent="0.25">
      <c r="A109" s="178" t="s">
        <v>126</v>
      </c>
      <c r="B109" s="178" t="s">
        <v>363</v>
      </c>
      <c r="C109" s="100" t="s">
        <v>322</v>
      </c>
      <c r="D109" s="202"/>
      <c r="E109" s="176">
        <v>1.1919241687757141E-3</v>
      </c>
      <c r="F109" s="176">
        <v>6.0836049637572349E-3</v>
      </c>
      <c r="G109" s="176" t="s">
        <v>408</v>
      </c>
      <c r="H109" s="176">
        <v>9.6752577004457149E-3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5.8252662364881719E-3</v>
      </c>
      <c r="F110" s="176">
        <v>3.4550847210995606E-2</v>
      </c>
      <c r="G110" s="176" t="s">
        <v>408</v>
      </c>
      <c r="H110" s="176">
        <v>0.15587510374021857</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1469.1</v>
      </c>
      <c r="AL110" s="203" t="s">
        <v>411</v>
      </c>
    </row>
    <row r="111" spans="1:39" s="190" customFormat="1" ht="24.75" customHeight="1" thickBot="1" x14ac:dyDescent="0.25">
      <c r="A111" s="178" t="s">
        <v>126</v>
      </c>
      <c r="B111" s="178" t="s">
        <v>365</v>
      </c>
      <c r="C111" s="100" t="s">
        <v>285</v>
      </c>
      <c r="D111" s="202"/>
      <c r="E111" s="176">
        <v>8.2929107583873465E-2</v>
      </c>
      <c r="F111" s="176">
        <v>2.4662894704542078</v>
      </c>
      <c r="G111" s="176" t="s">
        <v>408</v>
      </c>
      <c r="H111" s="176">
        <v>3.7305481508742022</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6772.45</v>
      </c>
      <c r="AL111" s="203" t="s">
        <v>411</v>
      </c>
    </row>
    <row r="112" spans="1:39" s="190" customFormat="1" ht="24.75" customHeight="1" thickBot="1" x14ac:dyDescent="0.25">
      <c r="A112" s="178" t="s">
        <v>136</v>
      </c>
      <c r="B112" s="178" t="s">
        <v>303</v>
      </c>
      <c r="C112" s="100" t="s">
        <v>304</v>
      </c>
      <c r="D112" s="202"/>
      <c r="E112" s="176">
        <v>8.1414806359784837</v>
      </c>
      <c r="F112" s="176" t="s">
        <v>408</v>
      </c>
      <c r="G112" s="176" t="s">
        <v>408</v>
      </c>
      <c r="H112" s="176">
        <v>3.1194978567215603</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204.14</v>
      </c>
      <c r="AL112" s="203" t="s">
        <v>420</v>
      </c>
    </row>
    <row r="113" spans="1:38" s="190" customFormat="1" ht="24.75" customHeight="1" thickBot="1" x14ac:dyDescent="0.25">
      <c r="A113" s="178" t="s">
        <v>136</v>
      </c>
      <c r="B113" s="178" t="s">
        <v>254</v>
      </c>
      <c r="C113" s="100" t="s">
        <v>143</v>
      </c>
      <c r="D113" s="202"/>
      <c r="E113" s="176">
        <v>3.1558484853754845</v>
      </c>
      <c r="F113" s="176">
        <v>3.5227092493094996</v>
      </c>
      <c r="G113" s="176" t="s">
        <v>408</v>
      </c>
      <c r="H113" s="176">
        <v>8.7525998854045568</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0.86693856184879681</v>
      </c>
      <c r="F116" s="176">
        <v>0.13599320610958188</v>
      </c>
      <c r="G116" s="176" t="s">
        <v>408</v>
      </c>
      <c r="H116" s="176">
        <v>1.1881203176046111</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0.97647331596720566</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v>118.432</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297.28985770994592</v>
      </c>
      <c r="F141" s="208">
        <f>SUM(F14:F140)</f>
        <v>229.72424196592425</v>
      </c>
      <c r="G141" s="208">
        <f>SUM(G14:G140)</f>
        <v>327.83634695422307</v>
      </c>
      <c r="H141" s="208">
        <f>SUM(H14:H140)</f>
        <v>34.961497739218657</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0.4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0.4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2.0474802655142934</v>
      </c>
      <c r="F148" s="232">
        <v>4.2777712690209344E-2</v>
      </c>
      <c r="G148" s="232">
        <v>0.14186113268206177</v>
      </c>
      <c r="H148" s="232" t="s">
        <v>408</v>
      </c>
      <c r="I148" s="232">
        <v>3.0921977198859259E-2</v>
      </c>
      <c r="J148" s="232">
        <v>3.0921977198859259E-2</v>
      </c>
      <c r="K148" s="232">
        <v>3.0921977198859259E-2</v>
      </c>
      <c r="L148" s="232">
        <v>1.538691917094764E-2</v>
      </c>
      <c r="M148" s="232">
        <v>0.46141430269268541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7312.4295196939047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0.65794740760888515</v>
      </c>
      <c r="F149" s="232">
        <v>7.5385018095509959E-2</v>
      </c>
      <c r="G149" s="232">
        <v>5.9836871856245595E-2</v>
      </c>
      <c r="H149" s="232" t="s">
        <v>408</v>
      </c>
      <c r="I149" s="232">
        <v>7.8544993531716508E-3</v>
      </c>
      <c r="J149" s="232">
        <v>7.8544993531716508E-3</v>
      </c>
      <c r="K149" s="232">
        <v>7.8544993531716508E-3</v>
      </c>
      <c r="L149" s="232">
        <v>3.9272496765858254E-3</v>
      </c>
      <c r="M149" s="232">
        <v>1.6652408399090861</v>
      </c>
      <c r="N149" s="232">
        <v>0.81663456877267016</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3144.7629164170175</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3937"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3938" r:id="rId5" name="Button 2">
              <controlPr defaultSize="0" print="0" autoFill="0" autoPict="0" macro="[2]!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23939"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3940" r:id="rId7" name="Button 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BO162"/>
  <sheetViews>
    <sheetView zoomScale="90" zoomScaleNormal="90" workbookViewId="0">
      <pane xSplit="4" ySplit="13" topLeftCell="E18"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9.5703125" style="375" customWidth="1"/>
    <col min="3" max="3" width="22" style="375" customWidth="1"/>
    <col min="4" max="4" width="6" style="375" customWidth="1"/>
    <col min="5" max="5" width="7.7109375" style="375" customWidth="1"/>
    <col min="6" max="6" width="10.7109375" style="375" customWidth="1"/>
    <col min="7" max="7" width="7.285156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6.140625"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1988</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3" customHeight="1" thickBot="1" x14ac:dyDescent="0.25">
      <c r="A10" s="424" t="str">
        <f>B4&amp;": "&amp;B5&amp;": "&amp;B6</f>
        <v>FI: 43539: 1988</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3"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3"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113.04300000000001</v>
      </c>
      <c r="F14" s="176" t="s">
        <v>422</v>
      </c>
      <c r="G14" s="176">
        <v>291.82900000000001</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91"/>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422</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91"/>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91"/>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422</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91"/>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422</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91"/>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422</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91"/>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422</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91"/>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422</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91"/>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422</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91"/>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10.928991726360891</v>
      </c>
      <c r="F23" s="176">
        <v>1.8671791160952287</v>
      </c>
      <c r="G23" s="176">
        <v>0.91394436138828661</v>
      </c>
      <c r="H23" s="176">
        <v>2.0384661626865978E-3</v>
      </c>
      <c r="I23" s="176">
        <v>1.249693416206725</v>
      </c>
      <c r="J23" s="176">
        <v>1.249693416206725</v>
      </c>
      <c r="K23" s="176">
        <v>1.2496934162067248</v>
      </c>
      <c r="L23" s="176">
        <v>0.77461614889211705</v>
      </c>
      <c r="M23" s="176">
        <v>7.1286810731229355</v>
      </c>
      <c r="N23" s="176" t="s">
        <v>408</v>
      </c>
      <c r="O23" s="176">
        <v>2.5601020312892571E-3</v>
      </c>
      <c r="P23" s="176" t="s">
        <v>408</v>
      </c>
      <c r="Q23" s="176" t="s">
        <v>408</v>
      </c>
      <c r="R23" s="176">
        <v>1.2800510156446284E-2</v>
      </c>
      <c r="S23" s="176">
        <v>0.43521734531917361</v>
      </c>
      <c r="T23" s="176">
        <v>1.7920714219024796E-2</v>
      </c>
      <c r="U23" s="176">
        <v>2.5601020312892571E-3</v>
      </c>
      <c r="V23" s="176">
        <v>0.25601020312892564</v>
      </c>
      <c r="W23" s="176" t="s">
        <v>408</v>
      </c>
      <c r="X23" s="176">
        <v>7.7043447497297879E-3</v>
      </c>
      <c r="Y23" s="176">
        <v>1.2776471500584301E-2</v>
      </c>
      <c r="Z23" s="176" t="s">
        <v>408</v>
      </c>
      <c r="AA23" s="176" t="s">
        <v>408</v>
      </c>
      <c r="AB23" s="176">
        <v>1.5881077919818201E-2</v>
      </c>
      <c r="AC23" s="176" t="s">
        <v>408</v>
      </c>
      <c r="AD23" s="176" t="s">
        <v>408</v>
      </c>
      <c r="AE23" s="291"/>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422</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91"/>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0.18238303179404722</v>
      </c>
      <c r="F25" s="176">
        <v>4.0415250810929934E-2</v>
      </c>
      <c r="G25" s="176">
        <v>1.5405689853407824E-2</v>
      </c>
      <c r="H25" s="176" t="s">
        <v>408</v>
      </c>
      <c r="I25" s="176">
        <v>2.0802234344105119E-3</v>
      </c>
      <c r="J25" s="176">
        <v>2.0802234344105119E-3</v>
      </c>
      <c r="K25" s="176">
        <v>2.0802234344105119E-3</v>
      </c>
      <c r="L25" s="176">
        <v>1.0401117172052559E-3</v>
      </c>
      <c r="M25" s="176">
        <v>0.16781011498639031</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91"/>
      <c r="AF25" s="176">
        <v>794.10772440246501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0.26566346812393121</v>
      </c>
      <c r="F26" s="176">
        <v>4.7096142487684477E-2</v>
      </c>
      <c r="G26" s="176">
        <v>1.7973655076374537E-2</v>
      </c>
      <c r="H26" s="176" t="s">
        <v>408</v>
      </c>
      <c r="I26" s="176">
        <v>1.8197204924196941E-3</v>
      </c>
      <c r="J26" s="176">
        <v>1.8197204924196941E-3</v>
      </c>
      <c r="K26" s="176">
        <v>1.8197204924196941E-3</v>
      </c>
      <c r="L26" s="176">
        <v>9.0986024620984707E-4</v>
      </c>
      <c r="M26" s="176">
        <v>0.49857431510296074</v>
      </c>
      <c r="N26" s="176">
        <v>0.22881382513889309</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91"/>
      <c r="AF26" s="176">
        <v>942.68979258788397</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68.449877333050964</v>
      </c>
      <c r="F27" s="176">
        <v>50.95431929949094</v>
      </c>
      <c r="G27" s="176">
        <v>2.126541618218218</v>
      </c>
      <c r="H27" s="176">
        <v>8.1164243077819317E-2</v>
      </c>
      <c r="I27" s="176">
        <v>2.5396705770943102</v>
      </c>
      <c r="J27" s="176">
        <v>2.5396705770943102</v>
      </c>
      <c r="K27" s="176">
        <v>2.5396705770943102</v>
      </c>
      <c r="L27" s="176">
        <v>1.3708353469896535</v>
      </c>
      <c r="M27" s="176">
        <v>439.39324221506359</v>
      </c>
      <c r="N27" s="176">
        <v>340.00282846413978</v>
      </c>
      <c r="O27" s="176">
        <v>3.4964940574312649E-4</v>
      </c>
      <c r="P27" s="176">
        <v>1.6186902081890935E-2</v>
      </c>
      <c r="Q27" s="176">
        <v>5.3229133207120913E-4</v>
      </c>
      <c r="R27" s="176">
        <v>1.3179327178364376E-2</v>
      </c>
      <c r="S27" s="176">
        <v>9.2976635217634079E-3</v>
      </c>
      <c r="T27" s="176">
        <v>3.903709814198162E-3</v>
      </c>
      <c r="U27" s="176">
        <v>3.6528385265616545E-4</v>
      </c>
      <c r="V27" s="176">
        <v>6.0740869095658456E-2</v>
      </c>
      <c r="W27" s="176">
        <v>0.88316584989821112</v>
      </c>
      <c r="X27" s="176" t="s">
        <v>421</v>
      </c>
      <c r="Y27" s="176" t="s">
        <v>421</v>
      </c>
      <c r="Z27" s="176" t="s">
        <v>421</v>
      </c>
      <c r="AA27" s="176" t="s">
        <v>421</v>
      </c>
      <c r="AB27" s="176" t="s">
        <v>421</v>
      </c>
      <c r="AC27" s="176" t="s">
        <v>421</v>
      </c>
      <c r="AD27" s="176">
        <v>1.8546509955620196E-4</v>
      </c>
      <c r="AE27" s="291"/>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5.5989925256326334</v>
      </c>
      <c r="F28" s="176">
        <v>2.3545553423809888</v>
      </c>
      <c r="G28" s="176">
        <v>0.87114548613435583</v>
      </c>
      <c r="H28" s="176">
        <v>4.6991854459667816E-3</v>
      </c>
      <c r="I28" s="176">
        <v>1.0513007804540648</v>
      </c>
      <c r="J28" s="176">
        <v>1.0513007804540648</v>
      </c>
      <c r="K28" s="176">
        <v>1.0513007804540648</v>
      </c>
      <c r="L28" s="176">
        <v>0.57560643330372618</v>
      </c>
      <c r="M28" s="176">
        <v>20.865507755052111</v>
      </c>
      <c r="N28" s="176">
        <v>11.000202407332871</v>
      </c>
      <c r="O28" s="176">
        <v>2.2384705265316055E-5</v>
      </c>
      <c r="P28" s="176">
        <v>1.70278751488839E-3</v>
      </c>
      <c r="Q28" s="176">
        <v>3.9409480584751216E-5</v>
      </c>
      <c r="R28" s="176">
        <v>2.3206993000947219E-3</v>
      </c>
      <c r="S28" s="176">
        <v>1.570989220149827E-3</v>
      </c>
      <c r="T28" s="176">
        <v>1.6993777024947759E-4</v>
      </c>
      <c r="U28" s="176">
        <v>3.4049550638870321E-5</v>
      </c>
      <c r="V28" s="176">
        <v>5.9681212166202311E-3</v>
      </c>
      <c r="W28" s="176">
        <v>2.349655841554802E-2</v>
      </c>
      <c r="X28" s="176" t="s">
        <v>421</v>
      </c>
      <c r="Y28" s="176" t="s">
        <v>421</v>
      </c>
      <c r="Z28" s="176" t="s">
        <v>421</v>
      </c>
      <c r="AA28" s="176" t="s">
        <v>421</v>
      </c>
      <c r="AB28" s="176" t="s">
        <v>421</v>
      </c>
      <c r="AC28" s="176" t="s">
        <v>421</v>
      </c>
      <c r="AD28" s="176">
        <v>2.3496558415548021E-5</v>
      </c>
      <c r="AE28" s="291"/>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61.161386606244854</v>
      </c>
      <c r="F29" s="176">
        <v>8.6320845444268439</v>
      </c>
      <c r="G29" s="176">
        <v>3.3354506806784476</v>
      </c>
      <c r="H29" s="176">
        <v>9.4540000000000006E-3</v>
      </c>
      <c r="I29" s="176">
        <v>4.6894759602400775</v>
      </c>
      <c r="J29" s="176">
        <v>4.6894759602400775</v>
      </c>
      <c r="K29" s="176">
        <v>4.6894759602400775</v>
      </c>
      <c r="L29" s="176">
        <v>2.4854222589272412</v>
      </c>
      <c r="M29" s="176">
        <v>16.379933690188953</v>
      </c>
      <c r="N29" s="176">
        <v>4.63744577134068E-4</v>
      </c>
      <c r="O29" s="176">
        <v>4.6374457713406802E-5</v>
      </c>
      <c r="P29" s="176">
        <v>4.9156925176211206E-3</v>
      </c>
      <c r="Q29" s="176">
        <v>9.2748915426813604E-5</v>
      </c>
      <c r="R29" s="176">
        <v>7.8836578112791555E-3</v>
      </c>
      <c r="S29" s="176">
        <v>5.2866881793283745E-3</v>
      </c>
      <c r="T29" s="176">
        <v>1.8549783085362721E-4</v>
      </c>
      <c r="U29" s="176">
        <v>9.2748915426813604E-5</v>
      </c>
      <c r="V29" s="176">
        <v>1.6694804776826444E-2</v>
      </c>
      <c r="W29" s="176">
        <v>0.20538000000000001</v>
      </c>
      <c r="X29" s="176" t="s">
        <v>422</v>
      </c>
      <c r="Y29" s="176" t="s">
        <v>422</v>
      </c>
      <c r="Z29" s="176" t="s">
        <v>422</v>
      </c>
      <c r="AA29" s="176" t="s">
        <v>422</v>
      </c>
      <c r="AB29" s="176" t="s">
        <v>421</v>
      </c>
      <c r="AC29" s="176" t="s">
        <v>421</v>
      </c>
      <c r="AD29" s="176">
        <v>3.5533999999999996E-5</v>
      </c>
      <c r="AE29" s="291"/>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2.5000227604817522</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1.35723105E-2</v>
      </c>
      <c r="X30" s="176" t="s">
        <v>421</v>
      </c>
      <c r="Y30" s="176" t="s">
        <v>421</v>
      </c>
      <c r="Z30" s="176" t="s">
        <v>421</v>
      </c>
      <c r="AA30" s="176" t="s">
        <v>421</v>
      </c>
      <c r="AB30" s="176" t="s">
        <v>421</v>
      </c>
      <c r="AC30" s="176" t="s">
        <v>421</v>
      </c>
      <c r="AD30" s="176">
        <v>1.3572310499999999E-5</v>
      </c>
      <c r="AE30" s="291"/>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91"/>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0.46400000000000002</v>
      </c>
      <c r="J32" s="176">
        <v>0.84899999999999998</v>
      </c>
      <c r="K32" s="176">
        <v>1.1339999999999999</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91"/>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2.847</v>
      </c>
      <c r="J33" s="176">
        <v>5.2619999999999996</v>
      </c>
      <c r="K33" s="176">
        <v>10.526999999999999</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91"/>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4.2030000000000003</v>
      </c>
      <c r="F34" s="176">
        <v>0.23699999999999999</v>
      </c>
      <c r="G34" s="176">
        <v>3.0000000000000001E-3</v>
      </c>
      <c r="H34" s="176">
        <v>4.7577749999999999E-4</v>
      </c>
      <c r="I34" s="176">
        <v>6.7000000000000004E-2</v>
      </c>
      <c r="J34" s="176">
        <v>7.6999999999999999E-2</v>
      </c>
      <c r="K34" s="176">
        <v>7.9000000000000001E-2</v>
      </c>
      <c r="L34" s="176" t="s">
        <v>421</v>
      </c>
      <c r="M34" s="176">
        <v>0.437</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91"/>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91"/>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91"/>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422</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91"/>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91"/>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v>27.4</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91"/>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5.0911717362700708</v>
      </c>
      <c r="F40" s="176">
        <v>9.3677348508126794</v>
      </c>
      <c r="G40" s="176">
        <v>0.41376470633243329</v>
      </c>
      <c r="H40" s="176">
        <v>1.0618707913017402E-3</v>
      </c>
      <c r="I40" s="176">
        <v>0.83729292064300342</v>
      </c>
      <c r="J40" s="176">
        <v>0.83729292064300342</v>
      </c>
      <c r="K40" s="176">
        <v>0.83729292064300331</v>
      </c>
      <c r="L40" s="176">
        <v>0.23357054906794567</v>
      </c>
      <c r="M40" s="176">
        <v>19.610512319109873</v>
      </c>
      <c r="N40" s="176" t="s">
        <v>408</v>
      </c>
      <c r="O40" s="176">
        <v>1.4747783678196703E-3</v>
      </c>
      <c r="P40" s="176" t="s">
        <v>408</v>
      </c>
      <c r="Q40" s="176" t="s">
        <v>408</v>
      </c>
      <c r="R40" s="176">
        <v>7.373891839098352E-3</v>
      </c>
      <c r="S40" s="176">
        <v>0.25071232252934395</v>
      </c>
      <c r="T40" s="176">
        <v>1.0323448574737694E-2</v>
      </c>
      <c r="U40" s="176">
        <v>1.4747783678196703E-3</v>
      </c>
      <c r="V40" s="176">
        <v>0.14747783678196702</v>
      </c>
      <c r="W40" s="176" t="s">
        <v>408</v>
      </c>
      <c r="X40" s="176">
        <v>4.7824621734966497E-3</v>
      </c>
      <c r="Y40" s="176">
        <v>7.0157647690607203E-3</v>
      </c>
      <c r="Z40" s="176" t="s">
        <v>408</v>
      </c>
      <c r="AA40" s="176" t="s">
        <v>408</v>
      </c>
      <c r="AB40" s="176">
        <v>1.17982269425574E-2</v>
      </c>
      <c r="AC40" s="176" t="s">
        <v>408</v>
      </c>
      <c r="AD40" s="176" t="s">
        <v>408</v>
      </c>
      <c r="AE40" s="291"/>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422</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91"/>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0.13490204473179046</v>
      </c>
      <c r="F42" s="176">
        <v>0.77173323820524298</v>
      </c>
      <c r="G42" s="176">
        <v>9.4747695712568414E-3</v>
      </c>
      <c r="H42" s="176">
        <v>6.4597277581574661E-5</v>
      </c>
      <c r="I42" s="176">
        <v>1.1881015436216696E-2</v>
      </c>
      <c r="J42" s="176">
        <v>1.1881015436216696E-2</v>
      </c>
      <c r="K42" s="176">
        <v>1.1881015436216698E-2</v>
      </c>
      <c r="L42" s="176">
        <v>3.8650870898228932E-3</v>
      </c>
      <c r="M42" s="176">
        <v>17.189545760856298</v>
      </c>
      <c r="N42" s="176" t="s">
        <v>408</v>
      </c>
      <c r="O42" s="176">
        <v>1.5072518747858178E-4</v>
      </c>
      <c r="P42" s="176" t="s">
        <v>408</v>
      </c>
      <c r="Q42" s="176" t="s">
        <v>408</v>
      </c>
      <c r="R42" s="176">
        <v>7.5362593739290891E-4</v>
      </c>
      <c r="S42" s="176">
        <v>2.5623281871358899E-2</v>
      </c>
      <c r="T42" s="176">
        <v>1.0550763123500723E-3</v>
      </c>
      <c r="U42" s="176">
        <v>1.5072518747858178E-4</v>
      </c>
      <c r="V42" s="176">
        <v>1.5072518747858175E-2</v>
      </c>
      <c r="W42" s="176" t="s">
        <v>408</v>
      </c>
      <c r="X42" s="176">
        <v>5.9213274343897205E-4</v>
      </c>
      <c r="Y42" s="176">
        <v>6.1366875638968195E-4</v>
      </c>
      <c r="Z42" s="176" t="s">
        <v>408</v>
      </c>
      <c r="AA42" s="176" t="s">
        <v>408</v>
      </c>
      <c r="AB42" s="176">
        <v>1.2058014998286501E-3</v>
      </c>
      <c r="AC42" s="176" t="s">
        <v>408</v>
      </c>
      <c r="AD42" s="176" t="s">
        <v>408</v>
      </c>
      <c r="AE42" s="291"/>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422</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91"/>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11.58206954409321</v>
      </c>
      <c r="F44" s="176">
        <v>6.8066914379741448</v>
      </c>
      <c r="G44" s="176">
        <v>0.92683321121000484</v>
      </c>
      <c r="H44" s="176">
        <v>2.1011712541079814E-3</v>
      </c>
      <c r="I44" s="176">
        <v>1.5508946612873988</v>
      </c>
      <c r="J44" s="176">
        <v>1.5508946612873988</v>
      </c>
      <c r="K44" s="176">
        <v>1.5508946612873986</v>
      </c>
      <c r="L44" s="176">
        <v>0.82681039187202543</v>
      </c>
      <c r="M44" s="176">
        <v>19.30662248600914</v>
      </c>
      <c r="N44" s="176" t="s">
        <v>408</v>
      </c>
      <c r="O44" s="176">
        <v>2.693227828844214E-3</v>
      </c>
      <c r="P44" s="176" t="s">
        <v>408</v>
      </c>
      <c r="Q44" s="176" t="s">
        <v>408</v>
      </c>
      <c r="R44" s="176">
        <v>1.3466139144221071E-2</v>
      </c>
      <c r="S44" s="176">
        <v>0.45784873090351641</v>
      </c>
      <c r="T44" s="176">
        <v>1.8852594801909504E-2</v>
      </c>
      <c r="U44" s="176">
        <v>2.693227828844214E-3</v>
      </c>
      <c r="V44" s="176">
        <v>0.26932278288442141</v>
      </c>
      <c r="W44" s="176" t="s">
        <v>408</v>
      </c>
      <c r="X44" s="176">
        <v>8.2132110089511191E-3</v>
      </c>
      <c r="Y44" s="176">
        <v>1.33326116218026E-2</v>
      </c>
      <c r="Z44" s="176" t="s">
        <v>408</v>
      </c>
      <c r="AA44" s="176" t="s">
        <v>408</v>
      </c>
      <c r="AB44" s="176">
        <v>2.1545822630753698E-2</v>
      </c>
      <c r="AC44" s="176" t="s">
        <v>408</v>
      </c>
      <c r="AD44" s="176" t="s">
        <v>408</v>
      </c>
      <c r="AE44" s="291"/>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422</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91"/>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422</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91"/>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v>0.05</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91"/>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91"/>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422</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91"/>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91"/>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91"/>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422</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91"/>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7.6</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91"/>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0.16339999999999999</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91"/>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91"/>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91"/>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422</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91"/>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91"/>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v>0.02</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91"/>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91"/>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91"/>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91"/>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91"/>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91"/>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91"/>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91"/>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91"/>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91"/>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91"/>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422</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91"/>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422</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91"/>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422</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91"/>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91"/>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91"/>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91"/>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91"/>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422</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91"/>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91"/>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422</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91"/>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422</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91"/>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91"/>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91"/>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422</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91"/>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422</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91"/>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54.1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91"/>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422</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91"/>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91"/>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422</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91"/>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422</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91"/>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422</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91"/>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422</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91"/>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422</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91"/>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422</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91"/>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91"/>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422</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91"/>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91"/>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91"/>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v>31.2</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91"/>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0.13445493711566558</v>
      </c>
      <c r="F99" s="176">
        <v>7.7163066794134467</v>
      </c>
      <c r="G99" s="176" t="s">
        <v>408</v>
      </c>
      <c r="H99" s="176">
        <v>5.2420125311041721</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91"/>
      <c r="AF99" s="202" t="s">
        <v>408</v>
      </c>
      <c r="AG99" s="202" t="s">
        <v>408</v>
      </c>
      <c r="AH99" s="202" t="s">
        <v>408</v>
      </c>
      <c r="AI99" s="202" t="s">
        <v>408</v>
      </c>
      <c r="AJ99" s="202" t="s">
        <v>408</v>
      </c>
      <c r="AK99" s="176">
        <v>550.6</v>
      </c>
      <c r="AL99" s="203" t="s">
        <v>411</v>
      </c>
    </row>
    <row r="100" spans="1:39" s="190" customFormat="1" ht="24.75" customHeight="1" thickBot="1" x14ac:dyDescent="0.25">
      <c r="A100" s="178" t="s">
        <v>126</v>
      </c>
      <c r="B100" s="178" t="s">
        <v>235</v>
      </c>
      <c r="C100" s="100" t="s">
        <v>286</v>
      </c>
      <c r="D100" s="202"/>
      <c r="E100" s="176">
        <v>0.10810760015260804</v>
      </c>
      <c r="F100" s="176">
        <v>3.2241562491824292</v>
      </c>
      <c r="G100" s="176" t="s">
        <v>408</v>
      </c>
      <c r="H100" s="176">
        <v>4.1958305105246287</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91"/>
      <c r="AF100" s="202" t="s">
        <v>408</v>
      </c>
      <c r="AG100" s="202" t="s">
        <v>408</v>
      </c>
      <c r="AH100" s="202" t="s">
        <v>408</v>
      </c>
      <c r="AI100" s="202" t="s">
        <v>408</v>
      </c>
      <c r="AJ100" s="202" t="s">
        <v>408</v>
      </c>
      <c r="AK100" s="176">
        <v>892.8</v>
      </c>
      <c r="AL100" s="203" t="s">
        <v>411</v>
      </c>
    </row>
    <row r="101" spans="1:39" s="190" customFormat="1" ht="24.75" customHeight="1" thickBot="1" x14ac:dyDescent="0.25">
      <c r="A101" s="178" t="s">
        <v>126</v>
      </c>
      <c r="B101" s="178" t="s">
        <v>237</v>
      </c>
      <c r="C101" s="100" t="s">
        <v>279</v>
      </c>
      <c r="D101" s="364"/>
      <c r="E101" s="176">
        <v>8.1086628714623719E-3</v>
      </c>
      <c r="F101" s="176">
        <v>0.12402392319663401</v>
      </c>
      <c r="G101" s="176" t="s">
        <v>408</v>
      </c>
      <c r="H101" s="176">
        <v>6.4838081396446395E-2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91"/>
      <c r="AF101" s="202" t="s">
        <v>408</v>
      </c>
      <c r="AG101" s="202" t="s">
        <v>408</v>
      </c>
      <c r="AH101" s="202" t="s">
        <v>408</v>
      </c>
      <c r="AI101" s="202" t="s">
        <v>408</v>
      </c>
      <c r="AJ101" s="202" t="s">
        <v>408</v>
      </c>
      <c r="AK101" s="176">
        <v>119</v>
      </c>
      <c r="AL101" s="203" t="s">
        <v>411</v>
      </c>
    </row>
    <row r="102" spans="1:39" s="190" customFormat="1" ht="24.75" customHeight="1" thickBot="1" x14ac:dyDescent="0.25">
      <c r="A102" s="365" t="s">
        <v>126</v>
      </c>
      <c r="B102" s="178" t="s">
        <v>238</v>
      </c>
      <c r="C102" s="100" t="s">
        <v>280</v>
      </c>
      <c r="D102" s="202"/>
      <c r="E102" s="176">
        <v>6.3078098226904106E-2</v>
      </c>
      <c r="F102" s="176">
        <v>0.42724833744142471</v>
      </c>
      <c r="G102" s="176" t="s">
        <v>408</v>
      </c>
      <c r="H102" s="176">
        <v>3.8103355727763195</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91"/>
      <c r="AF102" s="202" t="s">
        <v>408</v>
      </c>
      <c r="AG102" s="202" t="s">
        <v>408</v>
      </c>
      <c r="AH102" s="202" t="s">
        <v>408</v>
      </c>
      <c r="AI102" s="202" t="s">
        <v>408</v>
      </c>
      <c r="AJ102" s="202" t="s">
        <v>408</v>
      </c>
      <c r="AK102" s="176">
        <v>874.38200000000006</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91"/>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5.1712453966977197E-4</v>
      </c>
      <c r="F104" s="176">
        <v>4.6330736107217853E-3</v>
      </c>
      <c r="G104" s="176" t="s">
        <v>408</v>
      </c>
      <c r="H104" s="176">
        <v>4.1350132047267077E-3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91"/>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1.4212488005705367E-2</v>
      </c>
      <c r="F105" s="176">
        <v>0.1297534222162248</v>
      </c>
      <c r="G105" s="176" t="s">
        <v>408</v>
      </c>
      <c r="H105" s="176">
        <v>0.31241097415931868</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91"/>
      <c r="AF105" s="202" t="s">
        <v>408</v>
      </c>
      <c r="AG105" s="202" t="s">
        <v>408</v>
      </c>
      <c r="AH105" s="202" t="s">
        <v>408</v>
      </c>
      <c r="AI105" s="202" t="s">
        <v>408</v>
      </c>
      <c r="AJ105" s="202" t="s">
        <v>408</v>
      </c>
      <c r="AK105" s="176">
        <v>38.33</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91"/>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4.0538527244165665E-2</v>
      </c>
      <c r="F107" s="176">
        <v>0.25474912860457877</v>
      </c>
      <c r="G107" s="176" t="s">
        <v>408</v>
      </c>
      <c r="H107" s="176">
        <v>0.9895901671487688</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91"/>
      <c r="AF107" s="202" t="s">
        <v>408</v>
      </c>
      <c r="AG107" s="202" t="s">
        <v>408</v>
      </c>
      <c r="AH107" s="202" t="s">
        <v>408</v>
      </c>
      <c r="AI107" s="202" t="s">
        <v>408</v>
      </c>
      <c r="AJ107" s="202" t="s">
        <v>408</v>
      </c>
      <c r="AK107" s="176">
        <v>5287.6</v>
      </c>
      <c r="AL107" s="203" t="s">
        <v>411</v>
      </c>
    </row>
    <row r="108" spans="1:39" s="190" customFormat="1" ht="24.75" customHeight="1" thickBot="1" x14ac:dyDescent="0.25">
      <c r="A108" s="178" t="s">
        <v>126</v>
      </c>
      <c r="B108" s="178" t="s">
        <v>362</v>
      </c>
      <c r="C108" s="100" t="s">
        <v>339</v>
      </c>
      <c r="D108" s="202"/>
      <c r="E108" s="176">
        <v>3.1453269313108066E-2</v>
      </c>
      <c r="F108" s="176">
        <v>0.22995070491200756</v>
      </c>
      <c r="G108" s="176" t="s">
        <v>408</v>
      </c>
      <c r="H108" s="176">
        <v>0.2553161908973785</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91"/>
      <c r="AF108" s="202" t="s">
        <v>408</v>
      </c>
      <c r="AG108" s="202" t="s">
        <v>408</v>
      </c>
      <c r="AH108" s="202" t="s">
        <v>408</v>
      </c>
      <c r="AI108" s="202" t="s">
        <v>408</v>
      </c>
      <c r="AJ108" s="202" t="s">
        <v>408</v>
      </c>
      <c r="AK108" s="176">
        <v>3754.2</v>
      </c>
      <c r="AL108" s="203" t="s">
        <v>411</v>
      </c>
      <c r="AM108" s="368"/>
    </row>
    <row r="109" spans="1:39" s="190" customFormat="1" ht="24.75" customHeight="1" thickBot="1" x14ac:dyDescent="0.25">
      <c r="A109" s="178" t="s">
        <v>126</v>
      </c>
      <c r="B109" s="178" t="s">
        <v>363</v>
      </c>
      <c r="C109" s="100" t="s">
        <v>322</v>
      </c>
      <c r="D109" s="202"/>
      <c r="E109" s="176">
        <v>1.1929971942771429E-3</v>
      </c>
      <c r="F109" s="176">
        <v>6.083605064118181E-3</v>
      </c>
      <c r="G109" s="176" t="s">
        <v>408</v>
      </c>
      <c r="H109" s="176">
        <v>9.6839677561371441E-3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91"/>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5.4704394422722654E-3</v>
      </c>
      <c r="F110" s="176">
        <v>3.4236655785631009E-2</v>
      </c>
      <c r="G110" s="176" t="s">
        <v>408</v>
      </c>
      <c r="H110" s="176">
        <v>0.16148055061261721</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91"/>
      <c r="AF110" s="202" t="s">
        <v>408</v>
      </c>
      <c r="AG110" s="202" t="s">
        <v>408</v>
      </c>
      <c r="AH110" s="202" t="s">
        <v>408</v>
      </c>
      <c r="AI110" s="202" t="s">
        <v>408</v>
      </c>
      <c r="AJ110" s="202" t="s">
        <v>408</v>
      </c>
      <c r="AK110" s="176">
        <v>1460.6</v>
      </c>
      <c r="AL110" s="203" t="s">
        <v>411</v>
      </c>
    </row>
    <row r="111" spans="1:39" s="190" customFormat="1" ht="24.75" customHeight="1" thickBot="1" x14ac:dyDescent="0.25">
      <c r="A111" s="178" t="s">
        <v>126</v>
      </c>
      <c r="B111" s="178" t="s">
        <v>365</v>
      </c>
      <c r="C111" s="100" t="s">
        <v>285</v>
      </c>
      <c r="D111" s="202"/>
      <c r="E111" s="176">
        <v>8.0192994841612783E-2</v>
      </c>
      <c r="F111" s="176">
        <v>2.4260331463848108</v>
      </c>
      <c r="G111" s="176" t="s">
        <v>408</v>
      </c>
      <c r="H111" s="176">
        <v>3.6074647049212794</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91"/>
      <c r="AF111" s="202" t="s">
        <v>408</v>
      </c>
      <c r="AG111" s="202" t="s">
        <v>408</v>
      </c>
      <c r="AH111" s="202" t="s">
        <v>408</v>
      </c>
      <c r="AI111" s="202" t="s">
        <v>408</v>
      </c>
      <c r="AJ111" s="202" t="s">
        <v>408</v>
      </c>
      <c r="AK111" s="176">
        <v>6663.2439999999997</v>
      </c>
      <c r="AL111" s="203" t="s">
        <v>411</v>
      </c>
    </row>
    <row r="112" spans="1:39" s="190" customFormat="1" ht="24.75" customHeight="1" thickBot="1" x14ac:dyDescent="0.25">
      <c r="A112" s="178" t="s">
        <v>136</v>
      </c>
      <c r="B112" s="178" t="s">
        <v>303</v>
      </c>
      <c r="C112" s="100" t="s">
        <v>304</v>
      </c>
      <c r="D112" s="202"/>
      <c r="E112" s="176">
        <v>8.2026593922025981</v>
      </c>
      <c r="F112" s="176" t="s">
        <v>408</v>
      </c>
      <c r="G112" s="176" t="s">
        <v>408</v>
      </c>
      <c r="H112" s="176">
        <v>3.1429391700957687</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91"/>
      <c r="AF112" s="202" t="s">
        <v>408</v>
      </c>
      <c r="AG112" s="202" t="s">
        <v>408</v>
      </c>
      <c r="AH112" s="202" t="s">
        <v>408</v>
      </c>
      <c r="AI112" s="202" t="s">
        <v>408</v>
      </c>
      <c r="AJ112" s="202" t="s">
        <v>408</v>
      </c>
      <c r="AK112" s="176">
        <v>205.67400000000001</v>
      </c>
      <c r="AL112" s="203" t="s">
        <v>420</v>
      </c>
    </row>
    <row r="113" spans="1:38" s="190" customFormat="1" ht="24.75" customHeight="1" thickBot="1" x14ac:dyDescent="0.25">
      <c r="A113" s="178" t="s">
        <v>136</v>
      </c>
      <c r="B113" s="178" t="s">
        <v>254</v>
      </c>
      <c r="C113" s="100" t="s">
        <v>143</v>
      </c>
      <c r="D113" s="202"/>
      <c r="E113" s="176">
        <v>3.0504037925923453</v>
      </c>
      <c r="F113" s="176">
        <v>3.4114529877635387</v>
      </c>
      <c r="G113" s="176" t="s">
        <v>408</v>
      </c>
      <c r="H113" s="176">
        <v>8.5287825333233727</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91"/>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91"/>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91"/>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0.83051133238882768</v>
      </c>
      <c r="F116" s="176">
        <v>0.12915556495998845</v>
      </c>
      <c r="G116" s="176" t="s">
        <v>408</v>
      </c>
      <c r="H116" s="176">
        <v>1.1487721000126407</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91"/>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91"/>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91"/>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91"/>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91"/>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0.94776292535449003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91"/>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91"/>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91"/>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91"/>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91"/>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91"/>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91"/>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91"/>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91"/>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91"/>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91"/>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91"/>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91"/>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91"/>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91"/>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91"/>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91"/>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91"/>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91"/>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423</v>
      </c>
      <c r="F140" s="176">
        <v>7.5919999999999996</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91"/>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302.24066684035375</v>
      </c>
      <c r="F141" s="208">
        <f>SUM(F14:F140)</f>
        <v>240.85550734494291</v>
      </c>
      <c r="G141" s="208">
        <f>SUM(G14:G140)</f>
        <v>301.84136232298852</v>
      </c>
      <c r="H141" s="208">
        <f>SUM(H14:H140)</f>
        <v>34.317547897534645</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8.600000000000001"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8.600000000000001"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2.6203498371673093</v>
      </c>
      <c r="F148" s="232">
        <v>5.4746594812245579E-2</v>
      </c>
      <c r="G148" s="232">
        <v>0.18155281014659216</v>
      </c>
      <c r="H148" s="232" t="s">
        <v>408</v>
      </c>
      <c r="I148" s="232">
        <v>3.9384126746610383E-2</v>
      </c>
      <c r="J148" s="232">
        <v>3.9384126746610383E-2</v>
      </c>
      <c r="K148" s="232">
        <v>3.9384126746610383E-2</v>
      </c>
      <c r="L148" s="232">
        <v>1.9692063373305192E-2</v>
      </c>
      <c r="M148" s="232">
        <v>0.59051455259020436</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9358.3922755975345</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0.74295259055625118</v>
      </c>
      <c r="F149" s="232">
        <v>8.6199098189640805E-2</v>
      </c>
      <c r="G149" s="232">
        <v>6.7564514909222051E-2</v>
      </c>
      <c r="H149" s="232" t="s">
        <v>408</v>
      </c>
      <c r="I149" s="232">
        <v>8.9139855798062335E-3</v>
      </c>
      <c r="J149" s="232">
        <v>8.9139855798062335E-3</v>
      </c>
      <c r="K149" s="232">
        <v>8.9139855798062335E-3</v>
      </c>
      <c r="L149" s="232">
        <v>4.4569927899031168E-3</v>
      </c>
      <c r="M149" s="232">
        <v>1.9758108577915763</v>
      </c>
      <c r="N149" s="232">
        <v>0.97546946506580734</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3554.8404748165394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4961" r:id="rId4" name="Button 1">
              <controlPr defaultSize="0" print="0" autoFill="0" autoPict="0" macro="[2]!xmlExport">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4962" r:id="rId5" name="Button 2">
              <controlPr defaultSize="0" print="0" autoFill="0" autoPict="0" macro="[2]!addNewYear">
                <anchor moveWithCells="1" sizeWithCells="1">
                  <from>
                    <xdr:col>8</xdr:col>
                    <xdr:colOff>47625</xdr:colOff>
                    <xdr:row>3</xdr:row>
                    <xdr:rowOff>9525</xdr:rowOff>
                  </from>
                  <to>
                    <xdr:col>10</xdr:col>
                    <xdr:colOff>0</xdr:colOff>
                    <xdr:row>5</xdr:row>
                    <xdr:rowOff>19050</xdr:rowOff>
                  </to>
                </anchor>
              </controlPr>
            </control>
          </mc:Choice>
        </mc:AlternateContent>
        <mc:AlternateContent xmlns:mc="http://schemas.openxmlformats.org/markup-compatibility/2006">
          <mc:Choice Requires="x14">
            <control shapeId="424963" r:id="rId6" name="Button 3">
              <controlPr defaultSize="0" print="0" autoFill="0" autoPict="0">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4964" r:id="rId7" name="Button 4">
              <controlPr defaultSize="0" print="0" autoFill="0" autoPict="0">
                <anchor moveWithCells="1" sizeWithCells="1">
                  <from>
                    <xdr:col>8</xdr:col>
                    <xdr:colOff>47625</xdr:colOff>
                    <xdr:row>3</xdr:row>
                    <xdr:rowOff>9525</xdr:rowOff>
                  </from>
                  <to>
                    <xdr:col>10</xdr:col>
                    <xdr:colOff>0</xdr:colOff>
                    <xdr:row>5</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375" customWidth="1"/>
    <col min="2" max="2" width="10.28515625" style="375" customWidth="1"/>
    <col min="3" max="3" width="22.7109375" style="375" customWidth="1"/>
    <col min="4" max="4" width="6" style="375" customWidth="1"/>
    <col min="5" max="5" width="7.7109375" style="375" customWidth="1"/>
    <col min="6" max="6" width="10.7109375" style="375" customWidth="1"/>
    <col min="7" max="7" width="7.425781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6"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1989</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3" customHeight="1" thickBot="1" x14ac:dyDescent="0.25">
      <c r="A10" s="424" t="str">
        <f>B4&amp;": "&amp;B5&amp;": "&amp;B6</f>
        <v>FI: 43539: 1989</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3"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3"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116.964</v>
      </c>
      <c r="F14" s="176" t="s">
        <v>422</v>
      </c>
      <c r="G14" s="176">
        <v>234.036</v>
      </c>
      <c r="H14" s="176">
        <v>6.0000000000000001E-3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422</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422</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422</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422</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422</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422</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421</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422</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11.780573917479535</v>
      </c>
      <c r="F23" s="176">
        <v>1.9837845201479145</v>
      </c>
      <c r="G23" s="176">
        <v>0.94808534346485696</v>
      </c>
      <c r="H23" s="176">
        <v>2.1750161775590943E-3</v>
      </c>
      <c r="I23" s="176">
        <v>1.3274309361520484</v>
      </c>
      <c r="J23" s="176">
        <v>1.3274309361520484</v>
      </c>
      <c r="K23" s="176">
        <v>1.3274309361520482</v>
      </c>
      <c r="L23" s="176">
        <v>0.8227987664266958</v>
      </c>
      <c r="M23" s="176">
        <v>7.6007179900801338</v>
      </c>
      <c r="N23" s="176" t="s">
        <v>408</v>
      </c>
      <c r="O23" s="176">
        <v>2.7316747931238569E-3</v>
      </c>
      <c r="P23" s="176" t="s">
        <v>408</v>
      </c>
      <c r="Q23" s="176" t="s">
        <v>408</v>
      </c>
      <c r="R23" s="176">
        <v>1.3658373965619287E-2</v>
      </c>
      <c r="S23" s="176">
        <v>0.46438471483105564</v>
      </c>
      <c r="T23" s="176">
        <v>1.9121723551867E-2</v>
      </c>
      <c r="U23" s="176">
        <v>2.7316747931238569E-3</v>
      </c>
      <c r="V23" s="176">
        <v>0.27316747931238566</v>
      </c>
      <c r="W23" s="176" t="s">
        <v>408</v>
      </c>
      <c r="X23" s="176">
        <v>8.2208335217215465E-3</v>
      </c>
      <c r="Y23" s="176">
        <v>1.36325648232693E-2</v>
      </c>
      <c r="Z23" s="176" t="s">
        <v>408</v>
      </c>
      <c r="AA23" s="176" t="s">
        <v>408</v>
      </c>
      <c r="AB23" s="176">
        <v>2.18533983449909E-2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422</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0.21304124817545755</v>
      </c>
      <c r="F25" s="176">
        <v>4.7208972202016607E-2</v>
      </c>
      <c r="G25" s="176">
        <v>1.7995354957582768E-2</v>
      </c>
      <c r="H25" s="176" t="s">
        <v>408</v>
      </c>
      <c r="I25" s="176">
        <v>2.429904759183399E-3</v>
      </c>
      <c r="J25" s="176">
        <v>2.429904759183399E-3</v>
      </c>
      <c r="K25" s="176">
        <v>2.429904759183399E-3</v>
      </c>
      <c r="L25" s="176">
        <v>1.2149523795916995E-3</v>
      </c>
      <c r="M25" s="176">
        <v>0.1960186537174041</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927.59561637024603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0.28069226054805491</v>
      </c>
      <c r="F26" s="176">
        <v>5.0187097114413159E-2</v>
      </c>
      <c r="G26" s="176">
        <v>1.8986338909056089E-2</v>
      </c>
      <c r="H26" s="176" t="s">
        <v>408</v>
      </c>
      <c r="I26" s="176">
        <v>1.929552580072871E-3</v>
      </c>
      <c r="J26" s="176">
        <v>1.929552580072871E-3</v>
      </c>
      <c r="K26" s="176">
        <v>1.929552580072871E-3</v>
      </c>
      <c r="L26" s="176">
        <v>9.647762900364355E-4</v>
      </c>
      <c r="M26" s="176">
        <v>0.54846088648417979</v>
      </c>
      <c r="N26" s="176">
        <v>0.25565825775246742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996.79206687722399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71.712644438306313</v>
      </c>
      <c r="F27" s="176">
        <v>52.399200694288325</v>
      </c>
      <c r="G27" s="176">
        <v>2.1105638570969454</v>
      </c>
      <c r="H27" s="176">
        <v>0.10802030110796543</v>
      </c>
      <c r="I27" s="176">
        <v>2.542986489218547</v>
      </c>
      <c r="J27" s="176">
        <v>2.542986489218547</v>
      </c>
      <c r="K27" s="176">
        <v>2.542986489218547</v>
      </c>
      <c r="L27" s="176">
        <v>1.3697173875176103</v>
      </c>
      <c r="M27" s="176">
        <v>438.98841287889729</v>
      </c>
      <c r="N27" s="176">
        <v>289.0030136766286</v>
      </c>
      <c r="O27" s="176">
        <v>3.72614927206261E-4</v>
      </c>
      <c r="P27" s="176">
        <v>1.7232412175152374E-2</v>
      </c>
      <c r="Q27" s="176">
        <v>5.671116935428317E-4</v>
      </c>
      <c r="R27" s="176">
        <v>1.4005807064160148E-2</v>
      </c>
      <c r="S27" s="176">
        <v>9.8824782623604251E-3</v>
      </c>
      <c r="T27" s="176">
        <v>4.1622321218703984E-3</v>
      </c>
      <c r="U27" s="176">
        <v>3.8899353267314135E-4</v>
      </c>
      <c r="V27" s="176">
        <v>6.4675291055074718E-2</v>
      </c>
      <c r="W27" s="176">
        <v>0.94535506610341069</v>
      </c>
      <c r="X27" s="176" t="s">
        <v>421</v>
      </c>
      <c r="Y27" s="176" t="s">
        <v>421</v>
      </c>
      <c r="Z27" s="176" t="s">
        <v>421</v>
      </c>
      <c r="AA27" s="176" t="s">
        <v>421</v>
      </c>
      <c r="AB27" s="176" t="s">
        <v>421</v>
      </c>
      <c r="AC27" s="176" t="s">
        <v>421</v>
      </c>
      <c r="AD27" s="176">
        <v>1.9819222920101071E-4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5.7757317597045148</v>
      </c>
      <c r="F28" s="176">
        <v>2.3946307754657066</v>
      </c>
      <c r="G28" s="176">
        <v>0.83532070913007961</v>
      </c>
      <c r="H28" s="176">
        <v>5.0002566016164136E-3</v>
      </c>
      <c r="I28" s="176">
        <v>1.0678350501169369</v>
      </c>
      <c r="J28" s="176">
        <v>1.0678350501169369</v>
      </c>
      <c r="K28" s="176">
        <v>1.0678350501169369</v>
      </c>
      <c r="L28" s="176">
        <v>0.58464945248328715</v>
      </c>
      <c r="M28" s="176">
        <v>21.347485248416273</v>
      </c>
      <c r="N28" s="176">
        <v>10.000219488266772</v>
      </c>
      <c r="O28" s="176">
        <v>2.4291180574763135E-5</v>
      </c>
      <c r="P28" s="176">
        <v>1.8428795479355112E-3</v>
      </c>
      <c r="Q28" s="176">
        <v>4.2726476405611226E-5</v>
      </c>
      <c r="R28" s="176">
        <v>2.5074206236452637E-3</v>
      </c>
      <c r="S28" s="176">
        <v>1.6975676773865432E-3</v>
      </c>
      <c r="T28" s="176">
        <v>1.8500299345777831E-4</v>
      </c>
      <c r="U28" s="176">
        <v>3.687059166169617E-5</v>
      </c>
      <c r="V28" s="176">
        <v>6.4610299567878591E-3</v>
      </c>
      <c r="W28" s="176">
        <v>2.5549199162149407E-2</v>
      </c>
      <c r="X28" s="176" t="s">
        <v>421</v>
      </c>
      <c r="Y28" s="176" t="s">
        <v>421</v>
      </c>
      <c r="Z28" s="176" t="s">
        <v>421</v>
      </c>
      <c r="AA28" s="176" t="s">
        <v>421</v>
      </c>
      <c r="AB28" s="176" t="s">
        <v>421</v>
      </c>
      <c r="AC28" s="176" t="s">
        <v>421</v>
      </c>
      <c r="AD28" s="176">
        <v>2.5549199162149411E-5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60.061622237620568</v>
      </c>
      <c r="F29" s="176">
        <v>8.2091508063506122</v>
      </c>
      <c r="G29" s="176">
        <v>3.1105695325961795</v>
      </c>
      <c r="H29" s="176">
        <v>9.7149999999999997E-3</v>
      </c>
      <c r="I29" s="176">
        <v>4.4650694046888599</v>
      </c>
      <c r="J29" s="176">
        <v>4.4650694046888599</v>
      </c>
      <c r="K29" s="176">
        <v>4.4650694046888599</v>
      </c>
      <c r="L29" s="176">
        <v>2.3664867844850961</v>
      </c>
      <c r="M29" s="176">
        <v>15.661695378002973</v>
      </c>
      <c r="N29" s="176">
        <v>4.8900083446186621E-4</v>
      </c>
      <c r="O29" s="176">
        <v>4.8900083446186616E-5</v>
      </c>
      <c r="P29" s="176">
        <v>5.1834088452957809E-3</v>
      </c>
      <c r="Q29" s="176">
        <v>9.7800166892373231E-5</v>
      </c>
      <c r="R29" s="176">
        <v>8.3130141858517251E-3</v>
      </c>
      <c r="S29" s="176">
        <v>5.5746095128652749E-3</v>
      </c>
      <c r="T29" s="176">
        <v>1.9560033378474646E-4</v>
      </c>
      <c r="U29" s="176">
        <v>9.7800166892373231E-5</v>
      </c>
      <c r="V29" s="176">
        <v>1.7604030040627178E-2</v>
      </c>
      <c r="W29" s="176">
        <v>0.21105000000000002</v>
      </c>
      <c r="X29" s="176" t="s">
        <v>422</v>
      </c>
      <c r="Y29" s="176" t="s">
        <v>422</v>
      </c>
      <c r="Z29" s="176" t="s">
        <v>422</v>
      </c>
      <c r="AA29" s="176" t="s">
        <v>422</v>
      </c>
      <c r="AB29" s="176" t="s">
        <v>421</v>
      </c>
      <c r="AC29" s="176" t="s">
        <v>421</v>
      </c>
      <c r="AD29" s="176">
        <v>3.6515000000000005E-5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2.1000227604817523</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1.3747088250000001E-2</v>
      </c>
      <c r="X30" s="176" t="s">
        <v>421</v>
      </c>
      <c r="Y30" s="176" t="s">
        <v>421</v>
      </c>
      <c r="Z30" s="176" t="s">
        <v>421</v>
      </c>
      <c r="AA30" s="176" t="s">
        <v>421</v>
      </c>
      <c r="AB30" s="176" t="s">
        <v>421</v>
      </c>
      <c r="AC30" s="176" t="s">
        <v>421</v>
      </c>
      <c r="AD30" s="176">
        <v>1.374708825E-5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0.48799999999999999</v>
      </c>
      <c r="J32" s="176">
        <v>0.89300000000000002</v>
      </c>
      <c r="K32" s="176">
        <v>1.1930000000000001</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3.0209999999999999</v>
      </c>
      <c r="J33" s="176">
        <v>5.5839999999999996</v>
      </c>
      <c r="K33" s="176">
        <v>11.172000000000001</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3.7810000000000001</v>
      </c>
      <c r="F34" s="176">
        <v>0.214</v>
      </c>
      <c r="G34" s="176">
        <v>2E-3</v>
      </c>
      <c r="H34" s="176">
        <v>4.3248549999999998E-4</v>
      </c>
      <c r="I34" s="176">
        <v>6.2E-2</v>
      </c>
      <c r="J34" s="176">
        <v>7.0000000000000007E-2</v>
      </c>
      <c r="K34" s="176">
        <v>7.1999999999999995E-2</v>
      </c>
      <c r="L34" s="176" t="s">
        <v>421</v>
      </c>
      <c r="M34" s="176">
        <v>0.4</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422</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v>27.4</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5.3403797730512634</v>
      </c>
      <c r="F40" s="176">
        <v>10.883361778645927</v>
      </c>
      <c r="G40" s="176">
        <v>0.41872162361198345</v>
      </c>
      <c r="H40" s="176">
        <v>1.1126841170546987E-3</v>
      </c>
      <c r="I40" s="176">
        <v>0.91320065243616888</v>
      </c>
      <c r="J40" s="176">
        <v>0.91320065243616888</v>
      </c>
      <c r="K40" s="176">
        <v>0.91320065243616888</v>
      </c>
      <c r="L40" s="176">
        <v>0.24373760813548062</v>
      </c>
      <c r="M40" s="176">
        <v>22.338454628905779</v>
      </c>
      <c r="N40" s="176" t="s">
        <v>408</v>
      </c>
      <c r="O40" s="176">
        <v>1.5680426524531717E-3</v>
      </c>
      <c r="P40" s="176" t="s">
        <v>408</v>
      </c>
      <c r="Q40" s="176" t="s">
        <v>408</v>
      </c>
      <c r="R40" s="176">
        <v>7.8402132622658587E-3</v>
      </c>
      <c r="S40" s="176">
        <v>0.26656725091703914</v>
      </c>
      <c r="T40" s="176">
        <v>1.0976298567172199E-2</v>
      </c>
      <c r="U40" s="176">
        <v>1.5680426524531717E-3</v>
      </c>
      <c r="V40" s="176">
        <v>0.15680426524531715</v>
      </c>
      <c r="W40" s="176" t="s">
        <v>408</v>
      </c>
      <c r="X40" s="176">
        <v>5.1152286770163201E-3</v>
      </c>
      <c r="Y40" s="176">
        <v>7.4291125426090496E-3</v>
      </c>
      <c r="Z40" s="176" t="s">
        <v>408</v>
      </c>
      <c r="AA40" s="176" t="s">
        <v>408</v>
      </c>
      <c r="AB40" s="176">
        <v>1.25443412196254E-2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422</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0.14838227549178248</v>
      </c>
      <c r="F42" s="176">
        <v>0.86912080459743424</v>
      </c>
      <c r="G42" s="176">
        <v>1.0153138896148451E-2</v>
      </c>
      <c r="H42" s="176">
        <v>7.1158312567149028E-5</v>
      </c>
      <c r="I42" s="176">
        <v>1.3033576951201577E-2</v>
      </c>
      <c r="J42" s="176">
        <v>1.3033576951201577E-2</v>
      </c>
      <c r="K42" s="176">
        <v>1.3033576951201577E-2</v>
      </c>
      <c r="L42" s="176">
        <v>4.0710877797527903E-3</v>
      </c>
      <c r="M42" s="176">
        <v>18.962315483442065</v>
      </c>
      <c r="N42" s="176" t="s">
        <v>408</v>
      </c>
      <c r="O42" s="176">
        <v>1.6664649386441497E-4</v>
      </c>
      <c r="P42" s="176" t="s">
        <v>408</v>
      </c>
      <c r="Q42" s="176" t="s">
        <v>408</v>
      </c>
      <c r="R42" s="176">
        <v>8.3323246932207496E-4</v>
      </c>
      <c r="S42" s="176">
        <v>2.8329903956950543E-2</v>
      </c>
      <c r="T42" s="176">
        <v>1.166525457050905E-3</v>
      </c>
      <c r="U42" s="176">
        <v>1.6664649386441497E-4</v>
      </c>
      <c r="V42" s="176">
        <v>1.6664649386441497E-2</v>
      </c>
      <c r="W42" s="176" t="s">
        <v>408</v>
      </c>
      <c r="X42" s="176">
        <v>6.5533668790420199E-4</v>
      </c>
      <c r="Y42" s="176">
        <v>6.7783526301111701E-4</v>
      </c>
      <c r="Z42" s="176" t="s">
        <v>408</v>
      </c>
      <c r="AA42" s="176" t="s">
        <v>408</v>
      </c>
      <c r="AB42" s="176">
        <v>1.33317195091532E-3</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422</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12.524346241741762</v>
      </c>
      <c r="F44" s="176">
        <v>6.5625538056338568</v>
      </c>
      <c r="G44" s="176">
        <v>0.95860013398792876</v>
      </c>
      <c r="H44" s="176">
        <v>2.2296958490585221E-3</v>
      </c>
      <c r="I44" s="176">
        <v>1.5911388915621021</v>
      </c>
      <c r="J44" s="176">
        <v>1.5911388915621021</v>
      </c>
      <c r="K44" s="176">
        <v>1.5911388915621021</v>
      </c>
      <c r="L44" s="176">
        <v>0.85814937114993717</v>
      </c>
      <c r="M44" s="176">
        <v>18.57500204631879</v>
      </c>
      <c r="N44" s="176" t="s">
        <v>408</v>
      </c>
      <c r="O44" s="176">
        <v>2.8496820334534289E-3</v>
      </c>
      <c r="P44" s="176" t="s">
        <v>408</v>
      </c>
      <c r="Q44" s="176" t="s">
        <v>408</v>
      </c>
      <c r="R44" s="176">
        <v>1.4248410167267146E-2</v>
      </c>
      <c r="S44" s="176">
        <v>0.48444594568708294</v>
      </c>
      <c r="T44" s="176">
        <v>1.9947774234174005E-2</v>
      </c>
      <c r="U44" s="176">
        <v>2.8496820334534289E-3</v>
      </c>
      <c r="V44" s="176">
        <v>0.2849682033453429</v>
      </c>
      <c r="W44" s="176" t="s">
        <v>408</v>
      </c>
      <c r="X44" s="176">
        <v>8.6741705446208399E-3</v>
      </c>
      <c r="Y44" s="176">
        <v>1.41232857230066E-2</v>
      </c>
      <c r="Z44" s="176" t="s">
        <v>408</v>
      </c>
      <c r="AA44" s="176" t="s">
        <v>408</v>
      </c>
      <c r="AB44" s="176">
        <v>2.27974562676274E-2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422</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422</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v>0.05</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422</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425</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422</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7.6</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0.21709999999999999</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422</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v>0.02</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422</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422</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422</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422</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422</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422</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422</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422</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52.7</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422</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422</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422</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422</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422</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422</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422</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422</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v>32</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0.12532040235357697</v>
      </c>
      <c r="F99" s="176">
        <v>7.1321866654596269</v>
      </c>
      <c r="G99" s="176" t="s">
        <v>408</v>
      </c>
      <c r="H99" s="176">
        <v>4.9631908640940257</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506.6</v>
      </c>
      <c r="AL99" s="203" t="s">
        <v>411</v>
      </c>
    </row>
    <row r="100" spans="1:39" s="190" customFormat="1" ht="24.75" customHeight="1" thickBot="1" x14ac:dyDescent="0.25">
      <c r="A100" s="178" t="s">
        <v>126</v>
      </c>
      <c r="B100" s="178" t="s">
        <v>235</v>
      </c>
      <c r="C100" s="100" t="s">
        <v>286</v>
      </c>
      <c r="D100" s="202"/>
      <c r="E100" s="176">
        <v>0.10428230361465057</v>
      </c>
      <c r="F100" s="176">
        <v>3.1640472133706932</v>
      </c>
      <c r="G100" s="176" t="s">
        <v>408</v>
      </c>
      <c r="H100" s="176">
        <v>4.1254402511965305</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840</v>
      </c>
      <c r="AL100" s="203" t="s">
        <v>411</v>
      </c>
    </row>
    <row r="101" spans="1:39" s="190" customFormat="1" ht="24.75" customHeight="1" thickBot="1" x14ac:dyDescent="0.25">
      <c r="A101" s="178" t="s">
        <v>126</v>
      </c>
      <c r="B101" s="178" t="s">
        <v>237</v>
      </c>
      <c r="C101" s="100" t="s">
        <v>279</v>
      </c>
      <c r="D101" s="364"/>
      <c r="E101" s="176">
        <v>7.3543479740242881E-3</v>
      </c>
      <c r="F101" s="176">
        <v>0.11209064444342988</v>
      </c>
      <c r="G101" s="176" t="s">
        <v>408</v>
      </c>
      <c r="H101" s="176">
        <v>5.7849977830485101E-2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108.4</v>
      </c>
      <c r="AL101" s="203" t="s">
        <v>411</v>
      </c>
    </row>
    <row r="102" spans="1:39" s="190" customFormat="1" ht="24.75" customHeight="1" thickBot="1" x14ac:dyDescent="0.25">
      <c r="A102" s="365" t="s">
        <v>126</v>
      </c>
      <c r="B102" s="178" t="s">
        <v>238</v>
      </c>
      <c r="C102" s="100" t="s">
        <v>280</v>
      </c>
      <c r="D102" s="202"/>
      <c r="E102" s="176">
        <v>6.1467726979890704E-2</v>
      </c>
      <c r="F102" s="176">
        <v>0.42633227842435656</v>
      </c>
      <c r="G102" s="176" t="s">
        <v>408</v>
      </c>
      <c r="H102" s="176">
        <v>3.7744012236193702</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864.90000000000009</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5.1488258350454918E-4</v>
      </c>
      <c r="F104" s="176">
        <v>4.5966996626467544E-3</v>
      </c>
      <c r="G104" s="176" t="s">
        <v>408</v>
      </c>
      <c r="H104" s="176">
        <v>4.0501263057792511E-3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1.5127580698784792E-2</v>
      </c>
      <c r="F105" s="176">
        <v>0.1403832621393116</v>
      </c>
      <c r="G105" s="176" t="s">
        <v>408</v>
      </c>
      <c r="H105" s="176">
        <v>0.34689309420709241</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41.6</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3.8723197610104405E-2</v>
      </c>
      <c r="F107" s="176">
        <v>0.24006396573342068</v>
      </c>
      <c r="G107" s="176" t="s">
        <v>408</v>
      </c>
      <c r="H107" s="176">
        <v>0.94661162578731628</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4973.3</v>
      </c>
      <c r="AL107" s="203" t="s">
        <v>411</v>
      </c>
    </row>
    <row r="108" spans="1:39" s="190" customFormat="1" ht="24.75" customHeight="1" thickBot="1" x14ac:dyDescent="0.25">
      <c r="A108" s="178" t="s">
        <v>126</v>
      </c>
      <c r="B108" s="178" t="s">
        <v>362</v>
      </c>
      <c r="C108" s="100" t="s">
        <v>339</v>
      </c>
      <c r="D108" s="202"/>
      <c r="E108" s="176">
        <v>2.8103267431013469E-2</v>
      </c>
      <c r="F108" s="176">
        <v>0.20663833917086613</v>
      </c>
      <c r="G108" s="176" t="s">
        <v>408</v>
      </c>
      <c r="H108" s="176">
        <v>0.22812316518202483</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3373.6</v>
      </c>
      <c r="AL108" s="203" t="s">
        <v>411</v>
      </c>
      <c r="AM108" s="368"/>
    </row>
    <row r="109" spans="1:39" s="190" customFormat="1" ht="24.75" customHeight="1" thickBot="1" x14ac:dyDescent="0.25">
      <c r="A109" s="178" t="s">
        <v>126</v>
      </c>
      <c r="B109" s="178" t="s">
        <v>363</v>
      </c>
      <c r="C109" s="100" t="s">
        <v>322</v>
      </c>
      <c r="D109" s="202"/>
      <c r="E109" s="176">
        <v>1.1942472136757143E-3</v>
      </c>
      <c r="F109" s="176">
        <v>6.083605180806086E-3</v>
      </c>
      <c r="G109" s="176" t="s">
        <v>408</v>
      </c>
      <c r="H109" s="176">
        <v>9.6941145220457107E-3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5.0584533185448624E-3</v>
      </c>
      <c r="F110" s="176">
        <v>3.3528243339886458E-2</v>
      </c>
      <c r="G110" s="176" t="s">
        <v>408</v>
      </c>
      <c r="H110" s="176">
        <v>0.16499679964517208</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1434.5</v>
      </c>
      <c r="AL110" s="203" t="s">
        <v>411</v>
      </c>
    </row>
    <row r="111" spans="1:39" s="190" customFormat="1" ht="24.75" customHeight="1" thickBot="1" x14ac:dyDescent="0.25">
      <c r="A111" s="178" t="s">
        <v>126</v>
      </c>
      <c r="B111" s="178" t="s">
        <v>365</v>
      </c>
      <c r="C111" s="100" t="s">
        <v>285</v>
      </c>
      <c r="D111" s="202"/>
      <c r="E111" s="176">
        <v>6.1963674450268527E-2</v>
      </c>
      <c r="F111" s="176">
        <v>1.9439139196040107</v>
      </c>
      <c r="G111" s="176" t="s">
        <v>408</v>
      </c>
      <c r="H111" s="176">
        <v>2.7874226297205666</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5413.3340000000007</v>
      </c>
      <c r="AL111" s="203" t="s">
        <v>411</v>
      </c>
    </row>
    <row r="112" spans="1:39" s="190" customFormat="1" ht="24.75" customHeight="1" thickBot="1" x14ac:dyDescent="0.25">
      <c r="A112" s="178" t="s">
        <v>136</v>
      </c>
      <c r="B112" s="178" t="s">
        <v>303</v>
      </c>
      <c r="C112" s="100" t="s">
        <v>304</v>
      </c>
      <c r="D112" s="202"/>
      <c r="E112" s="176">
        <v>8.2101571797972106</v>
      </c>
      <c r="F112" s="176" t="s">
        <v>408</v>
      </c>
      <c r="G112" s="176" t="s">
        <v>408</v>
      </c>
      <c r="H112" s="176">
        <v>3.1458120298834817</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205.86199999999999</v>
      </c>
      <c r="AL112" s="203" t="s">
        <v>420</v>
      </c>
    </row>
    <row r="113" spans="1:38" s="190" customFormat="1" ht="24.75" customHeight="1" thickBot="1" x14ac:dyDescent="0.25">
      <c r="A113" s="178" t="s">
        <v>136</v>
      </c>
      <c r="B113" s="178" t="s">
        <v>254</v>
      </c>
      <c r="C113" s="100" t="s">
        <v>143</v>
      </c>
      <c r="D113" s="202"/>
      <c r="E113" s="176">
        <v>2.8745793656556562</v>
      </c>
      <c r="F113" s="176">
        <v>3.1623126076658519</v>
      </c>
      <c r="G113" s="176" t="s">
        <v>408</v>
      </c>
      <c r="H113" s="176">
        <v>8.1611502262566074</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0.80654114223566453</v>
      </c>
      <c r="F116" s="176">
        <v>0.12006773877797192</v>
      </c>
      <c r="G116" s="176" t="s">
        <v>408</v>
      </c>
      <c r="H116" s="176">
        <v>1.1260931550755915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1.0290198403757971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309.95112909195598</v>
      </c>
      <c r="F141" s="208">
        <f>SUM(F14:F140)</f>
        <v>233.90731599616302</v>
      </c>
      <c r="G141" s="208">
        <f>SUM(G14:G140)</f>
        <v>243.8458241771765</v>
      </c>
      <c r="H141" s="208">
        <f>SUM(H14:H140)</f>
        <v>32.718382399083524</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2.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2.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3.0719176274163309</v>
      </c>
      <c r="F148" s="232">
        <v>6.4181136144234041E-2</v>
      </c>
      <c r="G148" s="232">
        <v>0.21284000704241721</v>
      </c>
      <c r="H148" s="232" t="s">
        <v>408</v>
      </c>
      <c r="I148" s="232">
        <v>4.6393495669606245E-2</v>
      </c>
      <c r="J148" s="232">
        <v>4.6393495669606245E-2</v>
      </c>
      <c r="K148" s="232">
        <v>4.6393495669606245E-2</v>
      </c>
      <c r="L148" s="232">
        <v>2.308561846919269E-2</v>
      </c>
      <c r="M148" s="232">
        <v>0.69227857960703754</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10971.134383629753</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0.78481698312253378</v>
      </c>
      <c r="F149" s="232">
        <v>9.2254701525814317E-2</v>
      </c>
      <c r="G149" s="232">
        <v>7.1368191176251344E-2</v>
      </c>
      <c r="H149" s="232" t="s">
        <v>408</v>
      </c>
      <c r="I149" s="232">
        <v>8.6680488660339852E-3</v>
      </c>
      <c r="J149" s="232">
        <v>8.6680488660339852E-3</v>
      </c>
      <c r="K149" s="232">
        <v>8.6680488660339852E-3</v>
      </c>
      <c r="L149" s="232">
        <v>4.7288439844382834E-3</v>
      </c>
      <c r="M149" s="232">
        <v>2.1935713191117538</v>
      </c>
      <c r="N149" s="232">
        <v>1.0899115198920979</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3759.3689647420711</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5986" r:id="rId5" name="Button 2">
              <controlPr defaultSize="0" print="0" autoFill="0" autoPict="0" macro="[2]!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25987"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5988" r:id="rId7" name="Button 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5703125" style="199" customWidth="1"/>
    <col min="3" max="3" width="27.28515625" style="199" customWidth="1"/>
    <col min="4" max="4" width="5.5703125" style="199" customWidth="1"/>
    <col min="5" max="5" width="7.7109375" style="199" customWidth="1"/>
    <col min="6" max="6" width="10.7109375" style="199" customWidth="1"/>
    <col min="7" max="7" width="7.710937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4" width="7.42578125" style="199" customWidth="1"/>
    <col min="15" max="16" width="6.42578125" style="199" customWidth="1"/>
    <col min="17" max="17" width="6.7109375" style="199" customWidth="1"/>
    <col min="18" max="18" width="6" style="199" customWidth="1"/>
    <col min="19" max="19" width="7.85546875" style="199" customWidth="1"/>
    <col min="20" max="20" width="6.140625" style="199" customWidth="1"/>
    <col min="21" max="21" width="6" style="199" customWidth="1"/>
    <col min="22" max="22" width="8.42578125" style="199" customWidth="1"/>
    <col min="23"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ht="21.75" customHeigh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20.25" customHeight="1" x14ac:dyDescent="0.2">
      <c r="A6" s="350" t="s">
        <v>24</v>
      </c>
      <c r="B6" s="134">
        <v>1990</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17.25" customHeight="1"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4.9" customHeight="1" thickBot="1" x14ac:dyDescent="0.25">
      <c r="A10" s="424" t="str">
        <f>B4&amp;": "&amp;B5&amp;": "&amp;B6</f>
        <v>FI: 43539: 1990</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4.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4.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59.674254349800066</v>
      </c>
      <c r="F14" s="176">
        <v>0.49542270783800008</v>
      </c>
      <c r="G14" s="176">
        <v>76.715585963316073</v>
      </c>
      <c r="H14" s="176">
        <v>1E-3</v>
      </c>
      <c r="I14" s="176">
        <v>2.5389164069181547</v>
      </c>
      <c r="J14" s="176">
        <v>7.8168887277505501</v>
      </c>
      <c r="K14" s="176">
        <v>12.016847550370017</v>
      </c>
      <c r="L14" s="176">
        <v>0.22237029652413284</v>
      </c>
      <c r="M14" s="176">
        <v>5.0406375366999931</v>
      </c>
      <c r="N14" s="176">
        <v>7.5411075406498407</v>
      </c>
      <c r="O14" s="176">
        <v>0.2022536437592799</v>
      </c>
      <c r="P14" s="176">
        <v>0.23857669675657134</v>
      </c>
      <c r="Q14" s="176">
        <v>2.2799980918624878</v>
      </c>
      <c r="R14" s="176">
        <v>7.9723639781031936</v>
      </c>
      <c r="S14" s="176">
        <v>7.3419521228432032</v>
      </c>
      <c r="T14" s="176">
        <v>10.251814391359169</v>
      </c>
      <c r="U14" s="176" t="s">
        <v>421</v>
      </c>
      <c r="V14" s="176">
        <v>33.23615860767999</v>
      </c>
      <c r="W14" s="176">
        <v>1.3376617495689993</v>
      </c>
      <c r="X14" s="176" t="s">
        <v>422</v>
      </c>
      <c r="Y14" s="176" t="s">
        <v>422</v>
      </c>
      <c r="Z14" s="176" t="s">
        <v>422</v>
      </c>
      <c r="AA14" s="176" t="s">
        <v>422</v>
      </c>
      <c r="AB14" s="176">
        <v>0.11322580598800003</v>
      </c>
      <c r="AC14" s="176">
        <v>3.7201039006799989E-2</v>
      </c>
      <c r="AD14" s="176">
        <v>2.5897887563199998E-2</v>
      </c>
      <c r="AE14" s="204"/>
      <c r="AF14" s="176">
        <v>18331.880600000019</v>
      </c>
      <c r="AG14" s="176">
        <v>145428.49207400001</v>
      </c>
      <c r="AH14" s="176">
        <v>39962.778000000006</v>
      </c>
      <c r="AI14" s="176">
        <v>7125.4851800000015</v>
      </c>
      <c r="AJ14" s="202" t="s">
        <v>408</v>
      </c>
      <c r="AK14" s="202" t="s">
        <v>408</v>
      </c>
      <c r="AL14" s="203" t="s">
        <v>18</v>
      </c>
    </row>
    <row r="15" spans="1:67" s="190" customFormat="1" ht="24.75" customHeight="1" thickBot="1" x14ac:dyDescent="0.25">
      <c r="A15" s="178" t="s">
        <v>122</v>
      </c>
      <c r="B15" s="178" t="s">
        <v>161</v>
      </c>
      <c r="C15" s="100" t="s">
        <v>56</v>
      </c>
      <c r="D15" s="202"/>
      <c r="E15" s="176">
        <v>3.3199999999999994</v>
      </c>
      <c r="F15" s="176">
        <v>1.1392881999999998E-2</v>
      </c>
      <c r="G15" s="176">
        <v>21.7865</v>
      </c>
      <c r="H15" s="176" t="s">
        <v>408</v>
      </c>
      <c r="I15" s="176">
        <v>9.6132871139545273E-2</v>
      </c>
      <c r="J15" s="176">
        <v>0.22540061802326433</v>
      </c>
      <c r="K15" s="176">
        <v>0.54486190000000012</v>
      </c>
      <c r="L15" s="176">
        <v>1.0586530410814657E-2</v>
      </c>
      <c r="M15" s="176">
        <v>0.57453283999999993</v>
      </c>
      <c r="N15" s="176">
        <v>2.0961058999999995</v>
      </c>
      <c r="O15" s="176">
        <v>4.7675170000000003E-2</v>
      </c>
      <c r="P15" s="176">
        <v>9.7819440000000007E-3</v>
      </c>
      <c r="Q15" s="176">
        <v>0.3438293</v>
      </c>
      <c r="R15" s="176">
        <v>2.6344802499999997</v>
      </c>
      <c r="S15" s="176">
        <v>0.92335955000000003</v>
      </c>
      <c r="T15" s="176">
        <v>1.8787</v>
      </c>
      <c r="U15" s="176" t="s">
        <v>421</v>
      </c>
      <c r="V15" s="176">
        <v>3.9592830000000001</v>
      </c>
      <c r="W15" s="176">
        <v>2.3458040999999995E-2</v>
      </c>
      <c r="X15" s="176" t="s">
        <v>422</v>
      </c>
      <c r="Y15" s="176" t="s">
        <v>422</v>
      </c>
      <c r="Z15" s="176" t="s">
        <v>422</v>
      </c>
      <c r="AA15" s="176" t="s">
        <v>422</v>
      </c>
      <c r="AB15" s="176">
        <v>5.8985207199999988E-3</v>
      </c>
      <c r="AC15" s="176" t="s">
        <v>408</v>
      </c>
      <c r="AD15" s="176" t="s">
        <v>408</v>
      </c>
      <c r="AE15" s="204"/>
      <c r="AF15" s="176">
        <v>2095.3269999999998</v>
      </c>
      <c r="AG15" s="176">
        <v>60.16</v>
      </c>
      <c r="AH15" s="176">
        <v>23997.555</v>
      </c>
      <c r="AI15" s="202" t="s">
        <v>408</v>
      </c>
      <c r="AJ15" s="176">
        <v>2573.6</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3.5877131099999988</v>
      </c>
      <c r="F17" s="176">
        <v>0.13073717817000002</v>
      </c>
      <c r="G17" s="176">
        <v>9.2231785061712941</v>
      </c>
      <c r="H17" s="176" t="s">
        <v>408</v>
      </c>
      <c r="I17" s="176">
        <v>0.21667050919512229</v>
      </c>
      <c r="J17" s="176">
        <v>0.60599545088196916</v>
      </c>
      <c r="K17" s="176">
        <v>1.0976663187000002</v>
      </c>
      <c r="L17" s="176">
        <v>1.7019461373885332E-2</v>
      </c>
      <c r="M17" s="176">
        <v>7.1917469089999999</v>
      </c>
      <c r="N17" s="176">
        <v>0.76868108487099995</v>
      </c>
      <c r="O17" s="176">
        <v>1.6373320431999995E-2</v>
      </c>
      <c r="P17" s="176">
        <v>1.6585780693600005E-2</v>
      </c>
      <c r="Q17" s="176">
        <v>0.10453049160000001</v>
      </c>
      <c r="R17" s="176">
        <v>0.75967904196000013</v>
      </c>
      <c r="S17" s="176">
        <v>0.27619320751999998</v>
      </c>
      <c r="T17" s="176">
        <v>1.9181818363600003</v>
      </c>
      <c r="U17" s="176" t="s">
        <v>421</v>
      </c>
      <c r="V17" s="176">
        <v>1.1514456755199998</v>
      </c>
      <c r="W17" s="176">
        <v>2.6366133107999994E-2</v>
      </c>
      <c r="X17" s="176" t="s">
        <v>422</v>
      </c>
      <c r="Y17" s="176" t="s">
        <v>422</v>
      </c>
      <c r="Z17" s="176" t="s">
        <v>422</v>
      </c>
      <c r="AA17" s="176" t="s">
        <v>422</v>
      </c>
      <c r="AB17" s="176">
        <v>4.7732066760000002E-3</v>
      </c>
      <c r="AC17" s="176">
        <v>2.8598552015999998E-3</v>
      </c>
      <c r="AD17" s="176">
        <v>0.78415384560000001</v>
      </c>
      <c r="AE17" s="204"/>
      <c r="AF17" s="176">
        <v>1890.8056200000003</v>
      </c>
      <c r="AG17" s="176">
        <v>4512.66968</v>
      </c>
      <c r="AH17" s="176">
        <v>17138.215770000003</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v>0.67846299999999993</v>
      </c>
      <c r="F18" s="176">
        <v>1.5924359999999998E-3</v>
      </c>
      <c r="G18" s="176">
        <v>8.0981946112196717</v>
      </c>
      <c r="H18" s="176" t="s">
        <v>408</v>
      </c>
      <c r="I18" s="176">
        <v>5.2426556280000008E-2</v>
      </c>
      <c r="J18" s="176">
        <v>0.13396474949999995</v>
      </c>
      <c r="K18" s="176">
        <v>0.36341871900000006</v>
      </c>
      <c r="L18" s="176">
        <v>1.1708855953800001E-2</v>
      </c>
      <c r="M18" s="176">
        <v>0.10217898000000004</v>
      </c>
      <c r="N18" s="176">
        <v>1.122459425</v>
      </c>
      <c r="O18" s="176">
        <v>1.2383310000000001E-4</v>
      </c>
      <c r="P18" s="176">
        <v>5.3365833100000011E-3</v>
      </c>
      <c r="Q18" s="176">
        <v>7.4815400000000001E-4</v>
      </c>
      <c r="R18" s="176">
        <v>1.854882777</v>
      </c>
      <c r="S18" s="176">
        <v>0.50291519249999994</v>
      </c>
      <c r="T18" s="176">
        <v>1.2479931000000002</v>
      </c>
      <c r="U18" s="176" t="s">
        <v>421</v>
      </c>
      <c r="V18" s="176">
        <v>4.9533240000000003E-3</v>
      </c>
      <c r="W18" s="176">
        <v>2.2808863000000003E-3</v>
      </c>
      <c r="X18" s="176" t="s">
        <v>422</v>
      </c>
      <c r="Y18" s="176" t="s">
        <v>422</v>
      </c>
      <c r="Z18" s="176" t="s">
        <v>422</v>
      </c>
      <c r="AA18" s="176" t="s">
        <v>422</v>
      </c>
      <c r="AB18" s="176">
        <v>2.8307783999999996E-3</v>
      </c>
      <c r="AC18" s="176">
        <v>2.00818E-3</v>
      </c>
      <c r="AD18" s="176">
        <v>0.55062999999999995</v>
      </c>
      <c r="AE18" s="204"/>
      <c r="AF18" s="176">
        <v>980.22800000000018</v>
      </c>
      <c r="AG18" s="176">
        <v>1909</v>
      </c>
      <c r="AH18" s="176">
        <v>158.1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2.0109269999999997</v>
      </c>
      <c r="F19" s="176">
        <v>1.6812712500000004E-2</v>
      </c>
      <c r="G19" s="176">
        <v>6.6073299060306576</v>
      </c>
      <c r="H19" s="176" t="s">
        <v>408</v>
      </c>
      <c r="I19" s="176">
        <v>0.25895605153971651</v>
      </c>
      <c r="J19" s="176">
        <v>0.54131321980908831</v>
      </c>
      <c r="K19" s="176">
        <v>0.64388633799999984</v>
      </c>
      <c r="L19" s="176">
        <v>5.2544276525920024E-2</v>
      </c>
      <c r="M19" s="176">
        <v>0.48338735200000005</v>
      </c>
      <c r="N19" s="176">
        <v>0.30053648073692302</v>
      </c>
      <c r="O19" s="176">
        <v>3.1065537779999997E-3</v>
      </c>
      <c r="P19" s="176">
        <v>6.3063173291142867E-3</v>
      </c>
      <c r="Q19" s="176">
        <v>1.8651550924615394E-2</v>
      </c>
      <c r="R19" s="176">
        <v>2.868472422000001E-2</v>
      </c>
      <c r="S19" s="176">
        <v>3.6826123115000005E-2</v>
      </c>
      <c r="T19" s="176">
        <v>0.85353629169999978</v>
      </c>
      <c r="U19" s="176" t="s">
        <v>421</v>
      </c>
      <c r="V19" s="176">
        <v>1.4911658829600003</v>
      </c>
      <c r="W19" s="176">
        <v>6.1182758297000012E-2</v>
      </c>
      <c r="X19" s="176" t="s">
        <v>422</v>
      </c>
      <c r="Y19" s="176" t="s">
        <v>422</v>
      </c>
      <c r="Z19" s="176" t="s">
        <v>422</v>
      </c>
      <c r="AA19" s="176" t="s">
        <v>422</v>
      </c>
      <c r="AB19" s="176">
        <v>1.2855987721999999E-2</v>
      </c>
      <c r="AC19" s="176">
        <v>4.8065686799999997E-3</v>
      </c>
      <c r="AD19" s="176">
        <v>0.53770402786000004</v>
      </c>
      <c r="AE19" s="204"/>
      <c r="AF19" s="176">
        <v>3750.1031799999996</v>
      </c>
      <c r="AG19" s="176">
        <v>4144.4350000000004</v>
      </c>
      <c r="AH19" s="176">
        <v>8748.17922</v>
      </c>
      <c r="AI19" s="176">
        <v>896.74738000000002</v>
      </c>
      <c r="AJ19" s="202" t="s">
        <v>408</v>
      </c>
      <c r="AK19" s="202" t="s">
        <v>408</v>
      </c>
      <c r="AL19" s="203" t="s">
        <v>18</v>
      </c>
    </row>
    <row r="20" spans="1:38" s="190" customFormat="1" ht="24.75" customHeight="1" thickBot="1" x14ac:dyDescent="0.25">
      <c r="A20" s="178" t="s">
        <v>122</v>
      </c>
      <c r="B20" s="178" t="s">
        <v>166</v>
      </c>
      <c r="C20" s="100" t="s">
        <v>59</v>
      </c>
      <c r="D20" s="202"/>
      <c r="E20" s="176">
        <v>18.16215115000001</v>
      </c>
      <c r="F20" s="176">
        <v>0.7376768529929999</v>
      </c>
      <c r="G20" s="176">
        <v>38.473697719260514</v>
      </c>
      <c r="H20" s="176" t="s">
        <v>408</v>
      </c>
      <c r="I20" s="176">
        <v>9.9790873800242643</v>
      </c>
      <c r="J20" s="176">
        <v>13.790816414392928</v>
      </c>
      <c r="K20" s="176">
        <v>16.698855655999992</v>
      </c>
      <c r="L20" s="176">
        <v>0.14625423183169453</v>
      </c>
      <c r="M20" s="176">
        <v>29.502830090680021</v>
      </c>
      <c r="N20" s="176">
        <v>6.1991929628529228</v>
      </c>
      <c r="O20" s="176">
        <v>0.35255443550590004</v>
      </c>
      <c r="P20" s="176">
        <v>0.1234035742317322</v>
      </c>
      <c r="Q20" s="176">
        <v>0.64607696496819289</v>
      </c>
      <c r="R20" s="176">
        <v>2.2416249968386008</v>
      </c>
      <c r="S20" s="176">
        <v>2.1300324123434993</v>
      </c>
      <c r="T20" s="176">
        <v>4.1572780557790967</v>
      </c>
      <c r="U20" s="176" t="s">
        <v>421</v>
      </c>
      <c r="V20" s="176">
        <v>15.219606384425719</v>
      </c>
      <c r="W20" s="176">
        <v>1.0324367774459993</v>
      </c>
      <c r="X20" s="176" t="s">
        <v>422</v>
      </c>
      <c r="Y20" s="176" t="s">
        <v>422</v>
      </c>
      <c r="Z20" s="176" t="s">
        <v>422</v>
      </c>
      <c r="AA20" s="176" t="s">
        <v>422</v>
      </c>
      <c r="AB20" s="176">
        <v>0.15162355541069994</v>
      </c>
      <c r="AC20" s="176">
        <v>0.19839283110499992</v>
      </c>
      <c r="AD20" s="176">
        <v>1.9091581907654998</v>
      </c>
      <c r="AE20" s="204"/>
      <c r="AF20" s="176">
        <v>102637.9160940001</v>
      </c>
      <c r="AG20" s="176">
        <v>19754.332943999998</v>
      </c>
      <c r="AH20" s="176">
        <v>31268.666229999995</v>
      </c>
      <c r="AI20" s="176">
        <v>38491.652425</v>
      </c>
      <c r="AJ20" s="202" t="s">
        <v>408</v>
      </c>
      <c r="AK20" s="202" t="s">
        <v>408</v>
      </c>
      <c r="AL20" s="203" t="s">
        <v>18</v>
      </c>
    </row>
    <row r="21" spans="1:38" s="190" customFormat="1" ht="24.75" customHeight="1" thickBot="1" x14ac:dyDescent="0.25">
      <c r="A21" s="178" t="s">
        <v>122</v>
      </c>
      <c r="B21" s="178" t="s">
        <v>167</v>
      </c>
      <c r="C21" s="100" t="s">
        <v>60</v>
      </c>
      <c r="D21" s="202"/>
      <c r="E21" s="176">
        <v>1.1945480700000002</v>
      </c>
      <c r="F21" s="176">
        <v>3.2468964179300001E-2</v>
      </c>
      <c r="G21" s="176">
        <v>4.2889423280793419</v>
      </c>
      <c r="H21" s="176" t="s">
        <v>408</v>
      </c>
      <c r="I21" s="176">
        <v>0.18983742315096011</v>
      </c>
      <c r="J21" s="176">
        <v>0.43769233128131019</v>
      </c>
      <c r="K21" s="176">
        <v>0.75321165999999995</v>
      </c>
      <c r="L21" s="176">
        <v>4.4427106231808233E-2</v>
      </c>
      <c r="M21" s="176">
        <v>0.3817946025859999</v>
      </c>
      <c r="N21" s="176">
        <v>1.6452618734825002</v>
      </c>
      <c r="O21" s="176">
        <v>3.6382186193790009E-2</v>
      </c>
      <c r="P21" s="176">
        <v>1.0103129282379001E-2</v>
      </c>
      <c r="Q21" s="176">
        <v>0.31429042165859999</v>
      </c>
      <c r="R21" s="176">
        <v>1.9052032858292998</v>
      </c>
      <c r="S21" s="176">
        <v>0.84700773389825001</v>
      </c>
      <c r="T21" s="176">
        <v>2.5548876816900008</v>
      </c>
      <c r="U21" s="176" t="s">
        <v>421</v>
      </c>
      <c r="V21" s="176">
        <v>3.1220535641515994</v>
      </c>
      <c r="W21" s="176">
        <v>4.3367330631720026E-2</v>
      </c>
      <c r="X21" s="176" t="s">
        <v>422</v>
      </c>
      <c r="Y21" s="176" t="s">
        <v>422</v>
      </c>
      <c r="Z21" s="176" t="s">
        <v>422</v>
      </c>
      <c r="AA21" s="176" t="s">
        <v>422</v>
      </c>
      <c r="AB21" s="176">
        <v>1.2916015682040004E-2</v>
      </c>
      <c r="AC21" s="176">
        <v>2.670398E-3</v>
      </c>
      <c r="AD21" s="176">
        <v>0.29779951249999997</v>
      </c>
      <c r="AE21" s="204"/>
      <c r="AF21" s="176">
        <v>3730.8862793000008</v>
      </c>
      <c r="AG21" s="176">
        <v>3331.1018000000004</v>
      </c>
      <c r="AH21" s="176">
        <v>901.71199999999999</v>
      </c>
      <c r="AI21" s="176">
        <v>316.875</v>
      </c>
      <c r="AJ21" s="176">
        <v>5</v>
      </c>
      <c r="AK21" s="202" t="s">
        <v>408</v>
      </c>
      <c r="AL21" s="203" t="s">
        <v>18</v>
      </c>
    </row>
    <row r="22" spans="1:38" s="190" customFormat="1" ht="24.75" customHeight="1" thickBot="1" x14ac:dyDescent="0.25">
      <c r="A22" s="178" t="s">
        <v>122</v>
      </c>
      <c r="B22" s="178" t="s">
        <v>168</v>
      </c>
      <c r="C22" s="100" t="s">
        <v>297</v>
      </c>
      <c r="D22" s="202"/>
      <c r="E22" s="176">
        <v>5.2297808000000039</v>
      </c>
      <c r="F22" s="176">
        <v>1.6869411904000004E-2</v>
      </c>
      <c r="G22" s="176">
        <v>3.0350915159103344</v>
      </c>
      <c r="H22" s="176" t="s">
        <v>408</v>
      </c>
      <c r="I22" s="176">
        <v>0.74523433353050639</v>
      </c>
      <c r="J22" s="176">
        <v>1.3292358492638017</v>
      </c>
      <c r="K22" s="176">
        <v>2.4332434649999999</v>
      </c>
      <c r="L22" s="176">
        <v>7.7518242623161565E-2</v>
      </c>
      <c r="M22" s="176">
        <v>16.110322021580007</v>
      </c>
      <c r="N22" s="176">
        <v>2.8731519146999998</v>
      </c>
      <c r="O22" s="176">
        <v>6.8925803024000004E-2</v>
      </c>
      <c r="P22" s="176">
        <v>1.69611290254E-2</v>
      </c>
      <c r="Q22" s="176">
        <v>0.49589679585999996</v>
      </c>
      <c r="R22" s="176">
        <v>3.3676480228800001</v>
      </c>
      <c r="S22" s="176">
        <v>1.2865222401999996</v>
      </c>
      <c r="T22" s="176">
        <v>3.4469303640000009</v>
      </c>
      <c r="U22" s="176" t="s">
        <v>421</v>
      </c>
      <c r="V22" s="176">
        <v>5.8269032735600002</v>
      </c>
      <c r="W22" s="176">
        <v>2.7107495734000023E-2</v>
      </c>
      <c r="X22" s="176" t="s">
        <v>422</v>
      </c>
      <c r="Y22" s="176" t="s">
        <v>422</v>
      </c>
      <c r="Z22" s="176" t="s">
        <v>422</v>
      </c>
      <c r="AA22" s="176" t="s">
        <v>422</v>
      </c>
      <c r="AB22" s="176">
        <v>8.2480384484399944E-3</v>
      </c>
      <c r="AC22" s="176">
        <v>3.7987338174E-3</v>
      </c>
      <c r="AD22" s="176">
        <v>1.0366530369</v>
      </c>
      <c r="AE22" s="204"/>
      <c r="AF22" s="176">
        <v>2916.122484</v>
      </c>
      <c r="AG22" s="176">
        <v>6097.95777</v>
      </c>
      <c r="AH22" s="176">
        <v>2846.442</v>
      </c>
      <c r="AI22" s="176">
        <v>3.6</v>
      </c>
      <c r="AJ22" s="202" t="s">
        <v>408</v>
      </c>
      <c r="AK22" s="202" t="s">
        <v>408</v>
      </c>
      <c r="AL22" s="203" t="s">
        <v>18</v>
      </c>
    </row>
    <row r="23" spans="1:38" s="190" customFormat="1" ht="24.75" customHeight="1" thickBot="1" x14ac:dyDescent="0.25">
      <c r="A23" s="178" t="s">
        <v>129</v>
      </c>
      <c r="B23" s="178" t="s">
        <v>439</v>
      </c>
      <c r="C23" s="100" t="s">
        <v>349</v>
      </c>
      <c r="D23" s="202"/>
      <c r="E23" s="176">
        <v>12.381480111267502</v>
      </c>
      <c r="F23" s="176">
        <v>2.0930138460324792</v>
      </c>
      <c r="G23" s="176">
        <v>0.99301523389970237</v>
      </c>
      <c r="H23" s="176">
        <v>2.2786091666484203E-3</v>
      </c>
      <c r="I23" s="176">
        <v>1.4018551058520448</v>
      </c>
      <c r="J23" s="176">
        <v>1.4018551058520448</v>
      </c>
      <c r="K23" s="176">
        <v>1.401855105852045</v>
      </c>
      <c r="L23" s="176">
        <v>0.86893431301914281</v>
      </c>
      <c r="M23" s="176">
        <v>7.9581671732785937</v>
      </c>
      <c r="N23" s="176" t="s">
        <v>408</v>
      </c>
      <c r="O23" s="176">
        <v>2.86162792903115E-3</v>
      </c>
      <c r="P23" s="176" t="s">
        <v>408</v>
      </c>
      <c r="Q23" s="176" t="s">
        <v>408</v>
      </c>
      <c r="R23" s="176">
        <v>1.4308139645155754E-2</v>
      </c>
      <c r="S23" s="176">
        <v>0.48647674793529555</v>
      </c>
      <c r="T23" s="176">
        <v>2.0031395503218051E-2</v>
      </c>
      <c r="U23" s="176">
        <v>2.86162792903115E-3</v>
      </c>
      <c r="V23" s="176">
        <v>0.28616279290311508</v>
      </c>
      <c r="W23" s="176" t="s">
        <v>408</v>
      </c>
      <c r="X23" s="176">
        <v>8.6116167285347003E-3</v>
      </c>
      <c r="Y23" s="176">
        <v>1.4281406703714503E-2</v>
      </c>
      <c r="Z23" s="176" t="s">
        <v>408</v>
      </c>
      <c r="AA23" s="176" t="s">
        <v>408</v>
      </c>
      <c r="AB23" s="176">
        <v>2.2893023432249204E-2</v>
      </c>
      <c r="AC23" s="176" t="s">
        <v>408</v>
      </c>
      <c r="AD23" s="176" t="s">
        <v>408</v>
      </c>
      <c r="AE23" s="204"/>
      <c r="AF23" s="176">
        <v>12221.0225628639</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2.4076848879999999</v>
      </c>
      <c r="F24" s="176">
        <v>0.23258184522673167</v>
      </c>
      <c r="G24" s="176">
        <v>5.6318611866741142</v>
      </c>
      <c r="H24" s="176" t="s">
        <v>408</v>
      </c>
      <c r="I24" s="176">
        <v>0.68790431866748447</v>
      </c>
      <c r="J24" s="176">
        <v>1.4833842971203157</v>
      </c>
      <c r="K24" s="176">
        <v>2.6627556731399991</v>
      </c>
      <c r="L24" s="176">
        <v>0.1491633095025785</v>
      </c>
      <c r="M24" s="176">
        <v>4.4131498858273135</v>
      </c>
      <c r="N24" s="176">
        <v>0.6233558597705815</v>
      </c>
      <c r="O24" s="176">
        <v>6.8476719386973195E-2</v>
      </c>
      <c r="P24" s="176">
        <v>0.17694457759240872</v>
      </c>
      <c r="Q24" s="176">
        <v>4.1226053440542858E-2</v>
      </c>
      <c r="R24" s="176">
        <v>1.0370748951365123</v>
      </c>
      <c r="S24" s="176">
        <v>0.82283580740814688</v>
      </c>
      <c r="T24" s="176">
        <v>1.7382185654324387</v>
      </c>
      <c r="U24" s="176" t="s">
        <v>421</v>
      </c>
      <c r="V24" s="176">
        <v>5.496600537027958</v>
      </c>
      <c r="W24" s="176">
        <v>0.39916596633010731</v>
      </c>
      <c r="X24" s="176" t="s">
        <v>422</v>
      </c>
      <c r="Y24" s="176" t="s">
        <v>422</v>
      </c>
      <c r="Z24" s="176" t="s">
        <v>422</v>
      </c>
      <c r="AA24" s="176" t="s">
        <v>422</v>
      </c>
      <c r="AB24" s="176">
        <v>5.8825242557019514E-2</v>
      </c>
      <c r="AC24" s="176">
        <v>0.19226229753708507</v>
      </c>
      <c r="AD24" s="176">
        <v>0.16556050200681197</v>
      </c>
      <c r="AE24" s="204"/>
      <c r="AF24" s="176">
        <v>5738.5648860000047</v>
      </c>
      <c r="AG24" s="176">
        <v>395.25800000000004</v>
      </c>
      <c r="AH24" s="176">
        <v>1051.7939999999999</v>
      </c>
      <c r="AI24" s="176">
        <v>10166.862963414635</v>
      </c>
      <c r="AJ24" s="176">
        <v>439.13202999999999</v>
      </c>
      <c r="AK24" s="202" t="s">
        <v>408</v>
      </c>
      <c r="AL24" s="203" t="s">
        <v>18</v>
      </c>
    </row>
    <row r="25" spans="1:38" s="190" customFormat="1" ht="24.75" customHeight="1" thickBot="1" x14ac:dyDescent="0.25">
      <c r="A25" s="178" t="s">
        <v>130</v>
      </c>
      <c r="B25" s="178" t="s">
        <v>170</v>
      </c>
      <c r="C25" s="100" t="s">
        <v>310</v>
      </c>
      <c r="D25" s="202"/>
      <c r="E25" s="176">
        <v>0.25098695449615765</v>
      </c>
      <c r="F25" s="176">
        <v>5.5617568237862507E-2</v>
      </c>
      <c r="G25" s="176">
        <v>2.1200586152035822E-2</v>
      </c>
      <c r="H25" s="176" t="s">
        <v>408</v>
      </c>
      <c r="I25" s="176">
        <v>2.8713303666557792E-3</v>
      </c>
      <c r="J25" s="176">
        <v>2.8713303666557792E-3</v>
      </c>
      <c r="K25" s="176">
        <v>2.8713303666557792E-3</v>
      </c>
      <c r="L25" s="176">
        <v>1.4356651833278896E-3</v>
      </c>
      <c r="M25" s="176">
        <v>0.23093239146087499</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1092.8137191771043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0.31116369448396552</v>
      </c>
      <c r="F26" s="176">
        <v>5.5521084803803807E-2</v>
      </c>
      <c r="G26" s="176">
        <v>2.1016439679481008E-2</v>
      </c>
      <c r="H26" s="176" t="s">
        <v>408</v>
      </c>
      <c r="I26" s="176">
        <v>2.1387090979372498E-3</v>
      </c>
      <c r="J26" s="176">
        <v>2.1387090979372498E-3</v>
      </c>
      <c r="K26" s="176">
        <v>2.1387090979372498E-3</v>
      </c>
      <c r="L26" s="176">
        <v>1.0693545489686249E-3</v>
      </c>
      <c r="M26" s="176">
        <v>0.60549868198710188</v>
      </c>
      <c r="N26" s="176">
        <v>0.2819662561051442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1103.3005038767676</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69.419443038948941</v>
      </c>
      <c r="F27" s="176">
        <v>50.695998624730272</v>
      </c>
      <c r="G27" s="176">
        <v>1.7692445581888214</v>
      </c>
      <c r="H27" s="176">
        <v>0.24003188159015854</v>
      </c>
      <c r="I27" s="176">
        <v>2.5398571402408767</v>
      </c>
      <c r="J27" s="176">
        <v>2.5398571402408767</v>
      </c>
      <c r="K27" s="176">
        <v>2.5398571402408767</v>
      </c>
      <c r="L27" s="176">
        <v>1.3695170693465499</v>
      </c>
      <c r="M27" s="176">
        <v>422.31710773007461</v>
      </c>
      <c r="N27" s="176">
        <v>166.00303205907559</v>
      </c>
      <c r="O27" s="176">
        <v>3.7489620557768107E-4</v>
      </c>
      <c r="P27" s="176">
        <v>1.7335779660506829E-2</v>
      </c>
      <c r="Q27" s="176">
        <v>5.7056666610954317E-4</v>
      </c>
      <c r="R27" s="176">
        <v>1.4086823570513952E-2</v>
      </c>
      <c r="S27" s="176">
        <v>9.9398560924707832E-3</v>
      </c>
      <c r="T27" s="176">
        <v>4.1879709979980063E-3</v>
      </c>
      <c r="U27" s="176">
        <v>3.9134092106372432E-4</v>
      </c>
      <c r="V27" s="176">
        <v>6.5064593440095825E-2</v>
      </c>
      <c r="W27" s="176">
        <v>0.97025171025422807</v>
      </c>
      <c r="X27" s="176">
        <v>1.6895754205546568E-2</v>
      </c>
      <c r="Y27" s="176">
        <v>2.1526066396367088E-2</v>
      </c>
      <c r="Z27" s="176">
        <v>1.0870756911493156E-2</v>
      </c>
      <c r="AA27" s="176">
        <v>2.2923650675160234E-2</v>
      </c>
      <c r="AB27" s="176">
        <v>7.221622818856703E-2</v>
      </c>
      <c r="AC27" s="176">
        <v>0.12726910561074326</v>
      </c>
      <c r="AD27" s="176">
        <v>2.0319193833315621E-4</v>
      </c>
      <c r="AE27" s="204"/>
      <c r="AF27" s="176">
        <v>91143.746825755166</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5.9708633921007834</v>
      </c>
      <c r="F28" s="176">
        <v>2.4645010691494247</v>
      </c>
      <c r="G28" s="176">
        <v>0.73639362994170332</v>
      </c>
      <c r="H28" s="176">
        <v>5.4852348389959312E-3</v>
      </c>
      <c r="I28" s="176">
        <v>1.0793930931546019</v>
      </c>
      <c r="J28" s="176">
        <v>1.0793930931546019</v>
      </c>
      <c r="K28" s="176">
        <v>1.0793930931546019</v>
      </c>
      <c r="L28" s="176">
        <v>0.59084167765723239</v>
      </c>
      <c r="M28" s="176">
        <v>22.393367004566045</v>
      </c>
      <c r="N28" s="176">
        <v>6.4002327811411304</v>
      </c>
      <c r="O28" s="176">
        <v>2.5909812356643341E-5</v>
      </c>
      <c r="P28" s="176">
        <v>1.9240344086943306E-3</v>
      </c>
      <c r="Q28" s="176">
        <v>4.5240379104407772E-5</v>
      </c>
      <c r="R28" s="176">
        <v>2.5822170669699105E-3</v>
      </c>
      <c r="S28" s="176">
        <v>1.7497166622325012E-3</v>
      </c>
      <c r="T28" s="176">
        <v>2.0232793355975698E-4</v>
      </c>
      <c r="U28" s="176">
        <v>3.8661133495528869E-5</v>
      </c>
      <c r="V28" s="176">
        <v>6.7616266609288288E-3</v>
      </c>
      <c r="W28" s="176">
        <v>2.8495169969074384E-2</v>
      </c>
      <c r="X28" s="176">
        <v>4.3057457954607404E-3</v>
      </c>
      <c r="Y28" s="176">
        <v>4.6347726002516085E-3</v>
      </c>
      <c r="Z28" s="176">
        <v>2.4161072464324489E-3</v>
      </c>
      <c r="AA28" s="176">
        <v>4.483385426900471E-3</v>
      </c>
      <c r="AB28" s="176">
        <v>1.5840011069045267E-2</v>
      </c>
      <c r="AC28" s="176">
        <v>1.9249132731989978E-2</v>
      </c>
      <c r="AD28" s="176">
        <v>2.8434934353742132E-5</v>
      </c>
      <c r="AE28" s="204"/>
      <c r="AF28" s="176">
        <v>13744.206506703944</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58.86603141368483</v>
      </c>
      <c r="F29" s="176">
        <v>7.8428205505950466</v>
      </c>
      <c r="G29" s="176">
        <v>2.7375074943770112</v>
      </c>
      <c r="H29" s="176">
        <v>9.9759999999999988E-3</v>
      </c>
      <c r="I29" s="176">
        <v>4.2866749368405781</v>
      </c>
      <c r="J29" s="176">
        <v>4.2866749368405781</v>
      </c>
      <c r="K29" s="176">
        <v>4.2866749368405781</v>
      </c>
      <c r="L29" s="176">
        <v>2.2719377165255064</v>
      </c>
      <c r="M29" s="176">
        <v>15.069281330407073</v>
      </c>
      <c r="N29" s="176">
        <v>4.9526363374178303E-4</v>
      </c>
      <c r="O29" s="176">
        <v>4.9526363374178315E-5</v>
      </c>
      <c r="P29" s="176">
        <v>5.2497945176629007E-3</v>
      </c>
      <c r="Q29" s="176">
        <v>9.905272674835663E-5</v>
      </c>
      <c r="R29" s="176">
        <v>8.4194817736103107E-3</v>
      </c>
      <c r="S29" s="176">
        <v>5.6460054246563274E-3</v>
      </c>
      <c r="T29" s="176">
        <v>1.9810545349671326E-4</v>
      </c>
      <c r="U29" s="176">
        <v>9.905272674835663E-5</v>
      </c>
      <c r="V29" s="176">
        <v>1.7829490814704189E-2</v>
      </c>
      <c r="W29" s="176">
        <v>0.21672000000000002</v>
      </c>
      <c r="X29" s="176">
        <v>5.051689064166187E-3</v>
      </c>
      <c r="Y29" s="176">
        <v>3.050823983849384E-2</v>
      </c>
      <c r="Z29" s="176">
        <v>3.4074138001434676E-2</v>
      </c>
      <c r="AA29" s="176">
        <v>7.8251654131201737E-3</v>
      </c>
      <c r="AB29" s="176">
        <v>7.7459232317214882E-2</v>
      </c>
      <c r="AC29" s="176">
        <v>5.9431636049013969E-2</v>
      </c>
      <c r="AD29" s="176">
        <v>3.7496000000000001E-5</v>
      </c>
      <c r="AE29" s="204"/>
      <c r="AF29" s="176">
        <v>42394.567048296638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6.939600500000001E-4</v>
      </c>
      <c r="I30" s="176">
        <v>5.6765723574999996E-2</v>
      </c>
      <c r="J30" s="176">
        <v>5.6765723574999996E-2</v>
      </c>
      <c r="K30" s="176">
        <v>5.6765723574999996E-2</v>
      </c>
      <c r="L30" s="176">
        <v>6.2442295932499999E-3</v>
      </c>
      <c r="M30" s="176">
        <v>7.9059790079749614</v>
      </c>
      <c r="N30" s="176">
        <v>1.3000227604817525</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1.4098262849999999E-2</v>
      </c>
      <c r="X30" s="176">
        <v>1.1949252919980099E-4</v>
      </c>
      <c r="Y30" s="176">
        <v>1.3371783029501541E-4</v>
      </c>
      <c r="Z30" s="176">
        <v>9.6732047447457958E-5</v>
      </c>
      <c r="AA30" s="176">
        <v>1.4509807117118694E-4</v>
      </c>
      <c r="AB30" s="176">
        <v>4.9504047811346123E-4</v>
      </c>
      <c r="AC30" s="176">
        <v>8.5351806571286435E-4</v>
      </c>
      <c r="AD30" s="176">
        <v>1.4098262849999998E-5</v>
      </c>
      <c r="AE30" s="204"/>
      <c r="AF30" s="176">
        <v>611.68794709421945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13.655407341941139</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0.51898376908847788</v>
      </c>
      <c r="J32" s="176">
        <v>0.9209174322841045</v>
      </c>
      <c r="K32" s="176">
        <v>1.2659986217463104</v>
      </c>
      <c r="L32" s="176">
        <v>0.13982598097695187</v>
      </c>
      <c r="M32" s="176" t="s">
        <v>408</v>
      </c>
      <c r="N32" s="176">
        <v>6.2076555702295977</v>
      </c>
      <c r="O32" s="176">
        <v>1.4430569870223422E-3</v>
      </c>
      <c r="P32" s="176" t="s">
        <v>408</v>
      </c>
      <c r="Q32" s="176">
        <v>3.1852829271460895E-2</v>
      </c>
      <c r="R32" s="176">
        <v>0.98237915190546754</v>
      </c>
      <c r="S32" s="176">
        <v>42.3257470957317</v>
      </c>
      <c r="T32" s="176">
        <v>0.14142051732832456</v>
      </c>
      <c r="U32" s="176">
        <v>8.4904346966483257E-3</v>
      </c>
      <c r="V32" s="176">
        <v>17.149606999238841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0.40726544999999997</v>
      </c>
      <c r="J33" s="176">
        <v>4.7655835</v>
      </c>
      <c r="K33" s="176">
        <v>9.5311669999999999</v>
      </c>
      <c r="L33" s="176">
        <v>7.9108689999999995E-2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4.2118489723047707</v>
      </c>
      <c r="F34" s="176">
        <v>0.23383580932667725</v>
      </c>
      <c r="G34" s="176">
        <v>0.43758320917877425</v>
      </c>
      <c r="H34" s="176">
        <v>4.2278069483055316E-4</v>
      </c>
      <c r="I34" s="176">
        <v>8.4321045704739639E-2</v>
      </c>
      <c r="J34" s="176">
        <v>8.8629420302792E-2</v>
      </c>
      <c r="K34" s="176">
        <v>9.3553276986280451E-2</v>
      </c>
      <c r="L34" s="176">
        <v>5.480867970808076E-2</v>
      </c>
      <c r="M34" s="176">
        <v>0.54848716731585878</v>
      </c>
      <c r="N34" s="176" t="s">
        <v>408</v>
      </c>
      <c r="O34" s="176">
        <v>6.0397242118650455E-4</v>
      </c>
      <c r="P34" s="176" t="s">
        <v>408</v>
      </c>
      <c r="Q34" s="176" t="s">
        <v>408</v>
      </c>
      <c r="R34" s="176">
        <v>3.0198621059325231E-3</v>
      </c>
      <c r="S34" s="176">
        <v>0.10267531160170576</v>
      </c>
      <c r="T34" s="176">
        <v>4.2278069483055319E-3</v>
      </c>
      <c r="U34" s="176">
        <v>6.0397242118650455E-4</v>
      </c>
      <c r="V34" s="176">
        <v>6.0397242118650454E-2</v>
      </c>
      <c r="W34" s="176" t="s">
        <v>408</v>
      </c>
      <c r="X34" s="176">
        <v>1.8119172635595133E-3</v>
      </c>
      <c r="Y34" s="176">
        <v>3.0198621059325226E-3</v>
      </c>
      <c r="Z34" s="176" t="s">
        <v>408</v>
      </c>
      <c r="AA34" s="176" t="s">
        <v>408</v>
      </c>
      <c r="AB34" s="176">
        <v>4.8317793694920364E-3</v>
      </c>
      <c r="AC34" s="176" t="s">
        <v>408</v>
      </c>
      <c r="AD34" s="176" t="s">
        <v>408</v>
      </c>
      <c r="AE34" s="204"/>
      <c r="AF34" s="176">
        <v>2578.9622384663758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9.1299349951628734</v>
      </c>
      <c r="F36" s="176">
        <v>9.6458836263407619</v>
      </c>
      <c r="G36" s="176">
        <v>1.6501456486387567</v>
      </c>
      <c r="H36" s="176">
        <v>9.6423860475164586E-4</v>
      </c>
      <c r="I36" s="176">
        <v>0.54777814658492407</v>
      </c>
      <c r="J36" s="176">
        <v>0.55964949960688848</v>
      </c>
      <c r="K36" s="176">
        <v>0.56530252485544297</v>
      </c>
      <c r="L36" s="176">
        <v>6.9292445129399596E-2</v>
      </c>
      <c r="M36" s="176">
        <v>22.553629944180429</v>
      </c>
      <c r="N36" s="176">
        <v>1.4530194535089507E-2</v>
      </c>
      <c r="O36" s="176">
        <v>1.3525769549755917E-3</v>
      </c>
      <c r="P36" s="176">
        <v>2.531077925130183E-3</v>
      </c>
      <c r="Q36" s="176">
        <v>2.8310101916851238E-2</v>
      </c>
      <c r="R36" s="176">
        <v>3.0426005341725119E-2</v>
      </c>
      <c r="S36" s="176">
        <v>9.9561947055445535E-2</v>
      </c>
      <c r="T36" s="176">
        <v>1.2802474003450026</v>
      </c>
      <c r="U36" s="176">
        <v>1.3907432784705062E-2</v>
      </c>
      <c r="V36" s="176">
        <v>0.11650964640317325</v>
      </c>
      <c r="W36" s="176">
        <v>2.5598428348614796E-2</v>
      </c>
      <c r="X36" s="176" t="s">
        <v>408</v>
      </c>
      <c r="Y36" s="176" t="s">
        <v>408</v>
      </c>
      <c r="Z36" s="176" t="s">
        <v>408</v>
      </c>
      <c r="AA36" s="176" t="s">
        <v>408</v>
      </c>
      <c r="AB36" s="176" t="s">
        <v>408</v>
      </c>
      <c r="AC36" s="176">
        <v>1.0057289169906437E-2</v>
      </c>
      <c r="AD36" s="176">
        <v>2.3993956235395152E-2</v>
      </c>
      <c r="AE36" s="204"/>
      <c r="AF36" s="176">
        <v>5885.2424377678326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8.8999999999999982E-3</v>
      </c>
      <c r="F37" s="176">
        <v>3.9890000000000006E-5</v>
      </c>
      <c r="G37" s="176">
        <v>1.5956E-6</v>
      </c>
      <c r="H37" s="176" t="s">
        <v>408</v>
      </c>
      <c r="I37" s="176" t="s">
        <v>408</v>
      </c>
      <c r="J37" s="176" t="s">
        <v>408</v>
      </c>
      <c r="K37" s="176" t="s">
        <v>408</v>
      </c>
      <c r="L37" s="176" t="s">
        <v>408</v>
      </c>
      <c r="M37" s="176">
        <v>7.9780000000000009E-4</v>
      </c>
      <c r="N37" s="176" t="s">
        <v>408</v>
      </c>
      <c r="O37" s="176" t="s">
        <v>408</v>
      </c>
      <c r="P37" s="176" t="s">
        <v>408</v>
      </c>
      <c r="Q37" s="176" t="s">
        <v>408</v>
      </c>
      <c r="R37" s="176" t="s">
        <v>408</v>
      </c>
      <c r="S37" s="176" t="s">
        <v>408</v>
      </c>
      <c r="T37" s="176" t="s">
        <v>408</v>
      </c>
      <c r="U37" s="176" t="s">
        <v>408</v>
      </c>
      <c r="V37" s="176" t="s">
        <v>408</v>
      </c>
      <c r="W37" s="176">
        <v>1.9945E-5</v>
      </c>
      <c r="X37" s="176" t="s">
        <v>408</v>
      </c>
      <c r="Y37" s="176" t="s">
        <v>408</v>
      </c>
      <c r="Z37" s="176" t="s">
        <v>408</v>
      </c>
      <c r="AA37" s="176" t="s">
        <v>408</v>
      </c>
      <c r="AB37" s="176" t="s">
        <v>408</v>
      </c>
      <c r="AC37" s="176" t="s">
        <v>408</v>
      </c>
      <c r="AD37" s="176" t="s">
        <v>408</v>
      </c>
      <c r="AE37" s="204"/>
      <c r="AF37" s="202" t="s">
        <v>408</v>
      </c>
      <c r="AG37" s="202" t="s">
        <v>408</v>
      </c>
      <c r="AH37" s="176">
        <v>39.89</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2.5389800000000022</v>
      </c>
      <c r="F39" s="176">
        <v>0.15242875514000001</v>
      </c>
      <c r="G39" s="176">
        <v>10.136205625829493</v>
      </c>
      <c r="H39" s="176">
        <v>3.2487190000000002E-3</v>
      </c>
      <c r="I39" s="176">
        <v>0.53789592281079002</v>
      </c>
      <c r="J39" s="176">
        <v>0.85453206442734364</v>
      </c>
      <c r="K39" s="176">
        <v>1.0679332667333337</v>
      </c>
      <c r="L39" s="176">
        <v>0.15340735151528717</v>
      </c>
      <c r="M39" s="176">
        <v>1.0484338428000006</v>
      </c>
      <c r="N39" s="176">
        <v>0.31743003049999979</v>
      </c>
      <c r="O39" s="176">
        <v>9.8883089620000007E-3</v>
      </c>
      <c r="P39" s="176">
        <v>1.8357877781999996E-3</v>
      </c>
      <c r="Q39" s="176">
        <v>3.2653708979999987E-2</v>
      </c>
      <c r="R39" s="176">
        <v>9.6552639439999935E-2</v>
      </c>
      <c r="S39" s="176">
        <v>6.7402195350000013E-2</v>
      </c>
      <c r="T39" s="176">
        <v>3.2103923859999992</v>
      </c>
      <c r="U39" s="176">
        <v>9.5500000000000012E-3</v>
      </c>
      <c r="V39" s="176">
        <v>1.63735229828</v>
      </c>
      <c r="W39" s="176">
        <v>5.6819932676000044E-2</v>
      </c>
      <c r="X39" s="176" t="s">
        <v>422</v>
      </c>
      <c r="Y39" s="176" t="s">
        <v>422</v>
      </c>
      <c r="Z39" s="176" t="s">
        <v>422</v>
      </c>
      <c r="AA39" s="176" t="s">
        <v>422</v>
      </c>
      <c r="AB39" s="176">
        <v>9.3117129192000048E-2</v>
      </c>
      <c r="AC39" s="176">
        <v>9.5500000000000012E-3</v>
      </c>
      <c r="AD39" s="176">
        <v>0.11669908013974808</v>
      </c>
      <c r="AE39" s="204"/>
      <c r="AF39" s="176">
        <v>26330.024140000001</v>
      </c>
      <c r="AG39" s="176">
        <v>119.9641</v>
      </c>
      <c r="AH39" s="176">
        <v>679.98099999999999</v>
      </c>
      <c r="AI39" s="176">
        <v>1973.4590000000001</v>
      </c>
      <c r="AJ39" s="202" t="s">
        <v>408</v>
      </c>
      <c r="AK39" s="202" t="s">
        <v>408</v>
      </c>
      <c r="AL39" s="203" t="s">
        <v>18</v>
      </c>
    </row>
    <row r="40" spans="1:38" s="190" customFormat="1" ht="24.75" customHeight="1" thickBot="1" x14ac:dyDescent="0.25">
      <c r="A40" s="178" t="s">
        <v>129</v>
      </c>
      <c r="B40" s="178" t="s">
        <v>184</v>
      </c>
      <c r="C40" s="100" t="s">
        <v>352</v>
      </c>
      <c r="D40" s="202"/>
      <c r="E40" s="176">
        <v>5.7106839227068926</v>
      </c>
      <c r="F40" s="176">
        <v>12.10679018214087</v>
      </c>
      <c r="G40" s="176">
        <v>0.44158427167728037</v>
      </c>
      <c r="H40" s="176">
        <v>1.180786982531899E-3</v>
      </c>
      <c r="I40" s="176">
        <v>0.99394684658436194</v>
      </c>
      <c r="J40" s="176">
        <v>0.99394684658436194</v>
      </c>
      <c r="K40" s="176">
        <v>0.99394684658436216</v>
      </c>
      <c r="L40" s="176">
        <v>0.26054320809169451</v>
      </c>
      <c r="M40" s="176">
        <v>24.53851807166668</v>
      </c>
      <c r="N40" s="176" t="s">
        <v>408</v>
      </c>
      <c r="O40" s="176">
        <v>1.6779204880232647E-3</v>
      </c>
      <c r="P40" s="176" t="s">
        <v>408</v>
      </c>
      <c r="Q40" s="176" t="s">
        <v>408</v>
      </c>
      <c r="R40" s="176">
        <v>8.3896024401163231E-3</v>
      </c>
      <c r="S40" s="176">
        <v>0.28524648296395494</v>
      </c>
      <c r="T40" s="176">
        <v>1.1745443416162852E-2</v>
      </c>
      <c r="U40" s="176">
        <v>1.6779204880232647E-3</v>
      </c>
      <c r="V40" s="176">
        <v>0.16779204880232643</v>
      </c>
      <c r="W40" s="176" t="s">
        <v>408</v>
      </c>
      <c r="X40" s="176">
        <v>5.4830589297292362E-3</v>
      </c>
      <c r="Y40" s="176">
        <v>7.9403049744568768E-3</v>
      </c>
      <c r="Z40" s="176" t="s">
        <v>408</v>
      </c>
      <c r="AA40" s="176" t="s">
        <v>408</v>
      </c>
      <c r="AB40" s="176">
        <v>1.3423363904186112E-2</v>
      </c>
      <c r="AC40" s="176" t="s">
        <v>408</v>
      </c>
      <c r="AD40" s="176" t="s">
        <v>408</v>
      </c>
      <c r="AE40" s="204"/>
      <c r="AF40" s="176">
        <v>6899.7012378802538</v>
      </c>
      <c r="AG40" s="202" t="s">
        <v>408</v>
      </c>
      <c r="AH40" s="176">
        <v>314.23094825947635</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6.1526224999999988</v>
      </c>
      <c r="F41" s="176">
        <v>14.198609495592443</v>
      </c>
      <c r="G41" s="176">
        <v>4.8148364766327987</v>
      </c>
      <c r="H41" s="176">
        <v>0.83128491085701228</v>
      </c>
      <c r="I41" s="176">
        <v>7.1735982729848686</v>
      </c>
      <c r="J41" s="176">
        <v>7.5449306527585707</v>
      </c>
      <c r="K41" s="176">
        <v>7.9599603257901839</v>
      </c>
      <c r="L41" s="176">
        <v>2.03567623617641</v>
      </c>
      <c r="M41" s="176">
        <v>114.89267686397434</v>
      </c>
      <c r="N41" s="176">
        <v>0.81194999999999984</v>
      </c>
      <c r="O41" s="176">
        <v>0.11790499999999994</v>
      </c>
      <c r="P41" s="176">
        <v>2.1259499999999994E-2</v>
      </c>
      <c r="Q41" s="176">
        <v>0.14074</v>
      </c>
      <c r="R41" s="176">
        <v>1.7329999999999997</v>
      </c>
      <c r="S41" s="176">
        <v>0.49486499999999983</v>
      </c>
      <c r="T41" s="176">
        <v>2.0306999999999991</v>
      </c>
      <c r="U41" s="176">
        <v>0.18144999999999992</v>
      </c>
      <c r="V41" s="176">
        <v>26.194699999999976</v>
      </c>
      <c r="W41" s="176">
        <v>0.7945783249999997</v>
      </c>
      <c r="X41" s="176" t="s">
        <v>422</v>
      </c>
      <c r="Y41" s="176" t="s">
        <v>422</v>
      </c>
      <c r="Z41" s="176" t="s">
        <v>422</v>
      </c>
      <c r="AA41" s="176" t="s">
        <v>422</v>
      </c>
      <c r="AB41" s="176">
        <v>5.8727696289409481</v>
      </c>
      <c r="AC41" s="176">
        <v>0.18870490196078424</v>
      </c>
      <c r="AD41" s="176">
        <v>2.1807909644626466</v>
      </c>
      <c r="AE41" s="204"/>
      <c r="AF41" s="176">
        <v>38810</v>
      </c>
      <c r="AG41" s="176">
        <v>1073.8</v>
      </c>
      <c r="AH41" s="176">
        <v>783.65</v>
      </c>
      <c r="AI41" s="176">
        <v>36289.999999999985</v>
      </c>
      <c r="AJ41" s="176">
        <v>43</v>
      </c>
      <c r="AK41" s="202" t="s">
        <v>408</v>
      </c>
      <c r="AL41" s="203" t="s">
        <v>18</v>
      </c>
    </row>
    <row r="42" spans="1:38" s="190" customFormat="1" ht="24.75" customHeight="1" thickBot="1" x14ac:dyDescent="0.25">
      <c r="A42" s="178" t="s">
        <v>129</v>
      </c>
      <c r="B42" s="178" t="s">
        <v>186</v>
      </c>
      <c r="C42" s="100" t="s">
        <v>68</v>
      </c>
      <c r="D42" s="202"/>
      <c r="E42" s="176">
        <v>0.17040149069381799</v>
      </c>
      <c r="F42" s="176">
        <v>1.0308327598366263</v>
      </c>
      <c r="G42" s="176">
        <v>9.7147151783668426E-3</v>
      </c>
      <c r="H42" s="176">
        <v>8.2609613480774761E-5</v>
      </c>
      <c r="I42" s="176">
        <v>1.471889362345092E-2</v>
      </c>
      <c r="J42" s="176">
        <v>1.471889362345092E-2</v>
      </c>
      <c r="K42" s="176">
        <v>1.471889362345092E-2</v>
      </c>
      <c r="L42" s="176">
        <v>4.4259964090257254E-3</v>
      </c>
      <c r="M42" s="176">
        <v>22.172095776728145</v>
      </c>
      <c r="N42" s="176" t="s">
        <v>408</v>
      </c>
      <c r="O42" s="176">
        <v>1.9438957105604471E-4</v>
      </c>
      <c r="P42" s="176" t="s">
        <v>408</v>
      </c>
      <c r="Q42" s="176" t="s">
        <v>408</v>
      </c>
      <c r="R42" s="176">
        <v>9.7194785528022351E-4</v>
      </c>
      <c r="S42" s="176">
        <v>3.3046227079527597E-2</v>
      </c>
      <c r="T42" s="176">
        <v>1.3607269973923131E-3</v>
      </c>
      <c r="U42" s="176">
        <v>1.9438957105604471E-4</v>
      </c>
      <c r="V42" s="176">
        <v>1.9438957105604469E-2</v>
      </c>
      <c r="W42" s="176" t="s">
        <v>408</v>
      </c>
      <c r="X42" s="176">
        <v>7.6542382157828662E-4</v>
      </c>
      <c r="Y42" s="176">
        <v>7.8969274687007082E-4</v>
      </c>
      <c r="Z42" s="176" t="s">
        <v>408</v>
      </c>
      <c r="AA42" s="176" t="s">
        <v>408</v>
      </c>
      <c r="AB42" s="176">
        <v>1.5551165684483574E-3</v>
      </c>
      <c r="AC42" s="176" t="s">
        <v>408</v>
      </c>
      <c r="AD42" s="176" t="s">
        <v>408</v>
      </c>
      <c r="AE42" s="204"/>
      <c r="AF42" s="176">
        <v>842.80132599802164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1.3852579999999985</v>
      </c>
      <c r="F43" s="176">
        <v>0.14592486560000001</v>
      </c>
      <c r="G43" s="176">
        <v>3.4283266474509406</v>
      </c>
      <c r="H43" s="176">
        <v>1.1055849999999999E-2</v>
      </c>
      <c r="I43" s="176">
        <v>0.27693354909914764</v>
      </c>
      <c r="J43" s="176">
        <v>0.41830071437245819</v>
      </c>
      <c r="K43" s="176">
        <v>0.60528189333333327</v>
      </c>
      <c r="L43" s="176">
        <v>5.3911248469238074E-2</v>
      </c>
      <c r="M43" s="176">
        <v>1.8063579839999999</v>
      </c>
      <c r="N43" s="176">
        <v>0.24878866499999999</v>
      </c>
      <c r="O43" s="176">
        <v>2.239648558E-2</v>
      </c>
      <c r="P43" s="176">
        <v>4.7301705579999983E-3</v>
      </c>
      <c r="Q43" s="176">
        <v>5.1676237200000023E-2</v>
      </c>
      <c r="R43" s="176">
        <v>0.33094561859999988</v>
      </c>
      <c r="S43" s="176">
        <v>0.15073084650000004</v>
      </c>
      <c r="T43" s="176">
        <v>1.2570535799999996</v>
      </c>
      <c r="U43" s="176">
        <v>3.2500000000000001E-2</v>
      </c>
      <c r="V43" s="176">
        <v>4.7931094231999998</v>
      </c>
      <c r="W43" s="176">
        <v>0.14852189293999993</v>
      </c>
      <c r="X43" s="176" t="s">
        <v>422</v>
      </c>
      <c r="Y43" s="176" t="s">
        <v>422</v>
      </c>
      <c r="Z43" s="176" t="s">
        <v>422</v>
      </c>
      <c r="AA43" s="176" t="s">
        <v>422</v>
      </c>
      <c r="AB43" s="176">
        <v>9.0279689279999992E-2</v>
      </c>
      <c r="AC43" s="176">
        <v>3.2500000000000001E-2</v>
      </c>
      <c r="AD43" s="176">
        <v>0.3905867987872213</v>
      </c>
      <c r="AE43" s="204"/>
      <c r="AF43" s="176">
        <v>8884.998599999999</v>
      </c>
      <c r="AG43" s="176">
        <v>541.1</v>
      </c>
      <c r="AH43" s="176">
        <v>679.99099999999999</v>
      </c>
      <c r="AI43" s="176">
        <v>6500</v>
      </c>
      <c r="AJ43" s="202" t="s">
        <v>408</v>
      </c>
      <c r="AK43" s="202" t="s">
        <v>408</v>
      </c>
      <c r="AL43" s="203" t="s">
        <v>18</v>
      </c>
    </row>
    <row r="44" spans="1:38" s="190" customFormat="1" ht="24.75" customHeight="1" thickBot="1" x14ac:dyDescent="0.25">
      <c r="A44" s="178" t="s">
        <v>129</v>
      </c>
      <c r="B44" s="178" t="s">
        <v>188</v>
      </c>
      <c r="C44" s="100" t="s">
        <v>70</v>
      </c>
      <c r="D44" s="202"/>
      <c r="E44" s="176">
        <v>12.825274066085548</v>
      </c>
      <c r="F44" s="176">
        <v>6.6424076715908678</v>
      </c>
      <c r="G44" s="176">
        <v>0.98603055545227269</v>
      </c>
      <c r="H44" s="176">
        <v>2.2955892347504099E-3</v>
      </c>
      <c r="I44" s="176">
        <v>1.6202513197046813</v>
      </c>
      <c r="J44" s="176">
        <v>1.6202513197046813</v>
      </c>
      <c r="K44" s="176">
        <v>1.6202513197046811</v>
      </c>
      <c r="L44" s="176">
        <v>0.87665622372041452</v>
      </c>
      <c r="M44" s="176">
        <v>18.798937610472191</v>
      </c>
      <c r="N44" s="176" t="s">
        <v>408</v>
      </c>
      <c r="O44" s="176">
        <v>2.9325545943036393E-3</v>
      </c>
      <c r="P44" s="176" t="s">
        <v>408</v>
      </c>
      <c r="Q44" s="176" t="s">
        <v>408</v>
      </c>
      <c r="R44" s="176">
        <v>1.4662772971518198E-2</v>
      </c>
      <c r="S44" s="176">
        <v>0.49853428103161868</v>
      </c>
      <c r="T44" s="176">
        <v>2.052788216012548E-2</v>
      </c>
      <c r="U44" s="176">
        <v>2.9325545943036393E-3</v>
      </c>
      <c r="V44" s="176">
        <v>0.29325545943036391</v>
      </c>
      <c r="W44" s="176" t="s">
        <v>408</v>
      </c>
      <c r="X44" s="176">
        <v>8.9237998846421716E-3</v>
      </c>
      <c r="Y44" s="176">
        <v>1.4536636869786939E-2</v>
      </c>
      <c r="Z44" s="176" t="s">
        <v>408</v>
      </c>
      <c r="AA44" s="176" t="s">
        <v>408</v>
      </c>
      <c r="AB44" s="176">
        <v>2.3460436754429111E-2</v>
      </c>
      <c r="AC44" s="176" t="s">
        <v>408</v>
      </c>
      <c r="AD44" s="176" t="s">
        <v>408</v>
      </c>
      <c r="AE44" s="204"/>
      <c r="AF44" s="176">
        <v>12530.837644797728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3.579504023731864</v>
      </c>
      <c r="F45" s="176">
        <v>0.14390736299530918</v>
      </c>
      <c r="G45" s="176">
        <v>0.1946711538419057</v>
      </c>
      <c r="H45" s="176">
        <v>4.3940060438601557E-4</v>
      </c>
      <c r="I45" s="176">
        <v>7.4325844264203772E-2</v>
      </c>
      <c r="J45" s="176">
        <v>7.5936621074883109E-2</v>
      </c>
      <c r="K45" s="176">
        <v>7.6703657651397084E-2</v>
      </c>
      <c r="L45" s="176">
        <v>2.3778133871933095E-2</v>
      </c>
      <c r="M45" s="176">
        <v>0.4424785558199999</v>
      </c>
      <c r="N45" s="176">
        <v>7.2306428569850695E-3</v>
      </c>
      <c r="O45" s="176">
        <v>5.5620329669115918E-4</v>
      </c>
      <c r="P45" s="176">
        <v>1.6686098900734775E-3</v>
      </c>
      <c r="Q45" s="176">
        <v>2.2248131867646367E-3</v>
      </c>
      <c r="R45" s="176">
        <v>2.7810164834557965E-3</v>
      </c>
      <c r="S45" s="176">
        <v>4.8945890108822006E-2</v>
      </c>
      <c r="T45" s="176">
        <v>5.5620329669115919E-2</v>
      </c>
      <c r="U45" s="176">
        <v>5.5620329669115931E-3</v>
      </c>
      <c r="V45" s="176">
        <v>6.6744395602939099E-2</v>
      </c>
      <c r="W45" s="176">
        <v>7.2306428569850695E-3</v>
      </c>
      <c r="X45" s="176" t="s">
        <v>408</v>
      </c>
      <c r="Y45" s="176" t="s">
        <v>408</v>
      </c>
      <c r="Z45" s="176" t="s">
        <v>408</v>
      </c>
      <c r="AA45" s="176" t="s">
        <v>408</v>
      </c>
      <c r="AB45" s="176" t="s">
        <v>408</v>
      </c>
      <c r="AC45" s="176">
        <v>4.4496263735292734E-3</v>
      </c>
      <c r="AD45" s="176">
        <v>2.1135725274264053E-3</v>
      </c>
      <c r="AE45" s="204"/>
      <c r="AF45" s="176">
        <v>2374.9880768712496</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2.2708326814110746</v>
      </c>
      <c r="F46" s="176">
        <v>0.14279457421661457</v>
      </c>
      <c r="G46" s="176">
        <v>6.0300229748402145</v>
      </c>
      <c r="H46" s="176">
        <v>6.7259953161592447E-5</v>
      </c>
      <c r="I46" s="176">
        <v>0.30719342436835817</v>
      </c>
      <c r="J46" s="176">
        <v>0.49722103975082493</v>
      </c>
      <c r="K46" s="176">
        <v>0.65010325930227031</v>
      </c>
      <c r="L46" s="176">
        <v>9.1900427646257055E-2</v>
      </c>
      <c r="M46" s="176">
        <v>0.74884139618919687</v>
      </c>
      <c r="N46" s="176">
        <v>0.26194356387587825</v>
      </c>
      <c r="O46" s="176">
        <v>4.9534210496018725E-3</v>
      </c>
      <c r="P46" s="176">
        <v>1.0834187099718966E-3</v>
      </c>
      <c r="Q46" s="176">
        <v>3.1238888407962524E-2</v>
      </c>
      <c r="R46" s="176">
        <v>5.4256120348009369E-2</v>
      </c>
      <c r="S46" s="176">
        <v>8.4050794069086679E-2</v>
      </c>
      <c r="T46" s="176">
        <v>2.5721523570023428</v>
      </c>
      <c r="U46" s="176">
        <v>7.5948477751756438E-4</v>
      </c>
      <c r="V46" s="176">
        <v>0.41716573159999992</v>
      </c>
      <c r="W46" s="176">
        <v>2.0420747045878176E-2</v>
      </c>
      <c r="X46" s="176">
        <v>3.021077283372365E-5</v>
      </c>
      <c r="Y46" s="176">
        <v>5.0351288056206092E-5</v>
      </c>
      <c r="Z46" s="176" t="s">
        <v>422</v>
      </c>
      <c r="AA46" s="176" t="s">
        <v>422</v>
      </c>
      <c r="AB46" s="176">
        <v>4.6005130920889953E-2</v>
      </c>
      <c r="AC46" s="176">
        <v>5.995316159250585E-4</v>
      </c>
      <c r="AD46" s="176" t="s">
        <v>408</v>
      </c>
      <c r="AE46" s="204"/>
      <c r="AF46" s="176">
        <v>16020.225699999999</v>
      </c>
      <c r="AG46" s="176">
        <v>162.506</v>
      </c>
      <c r="AH46" s="176">
        <v>4928.5279999999075</v>
      </c>
      <c r="AI46" s="176">
        <v>339.928</v>
      </c>
      <c r="AJ46" s="202" t="s">
        <v>408</v>
      </c>
      <c r="AK46" s="202" t="s">
        <v>408</v>
      </c>
      <c r="AL46" s="203" t="s">
        <v>18</v>
      </c>
    </row>
    <row r="47" spans="1:38" s="190" customFormat="1" ht="24.75" customHeight="1" thickBot="1" x14ac:dyDescent="0.25">
      <c r="A47" s="178" t="s">
        <v>129</v>
      </c>
      <c r="B47" s="178" t="s">
        <v>191</v>
      </c>
      <c r="C47" s="100" t="s">
        <v>72</v>
      </c>
      <c r="D47" s="202"/>
      <c r="E47" s="176">
        <v>8.656105472720009E-2</v>
      </c>
      <c r="F47" s="176">
        <v>2.772837447110001E-2</v>
      </c>
      <c r="G47" s="176">
        <v>6.7120465932000075E-3</v>
      </c>
      <c r="H47" s="176" t="s">
        <v>408</v>
      </c>
      <c r="I47" s="176">
        <v>3.6209723505000037E-3</v>
      </c>
      <c r="J47" s="176">
        <v>3.6209723505000037E-3</v>
      </c>
      <c r="K47" s="176">
        <v>3.6209723505000037E-3</v>
      </c>
      <c r="L47" s="176">
        <v>1.7380667282400019E-3</v>
      </c>
      <c r="M47" s="176">
        <v>1.5320664004667999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3.7499000000000005E-2</v>
      </c>
      <c r="G49" s="176">
        <v>0.79500000000000004</v>
      </c>
      <c r="H49" s="176">
        <v>1.8019000000000002E-3</v>
      </c>
      <c r="I49" s="176">
        <v>3.3400576368876082E-3</v>
      </c>
      <c r="J49" s="176">
        <v>7.9942363112391942E-3</v>
      </c>
      <c r="K49" s="176">
        <v>1.9E-2</v>
      </c>
      <c r="L49" s="176">
        <v>4.0849999999999999E-6</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1.4610000000000001</v>
      </c>
      <c r="X49" s="176">
        <v>7.7920000000000003E-2</v>
      </c>
      <c r="Y49" s="176">
        <v>9.74E-2</v>
      </c>
      <c r="Z49" s="176">
        <v>4.87E-2</v>
      </c>
      <c r="AA49" s="176">
        <v>3.4089999999999995E-2</v>
      </c>
      <c r="AB49" s="176">
        <v>0.25811000000000001</v>
      </c>
      <c r="AC49" s="176" t="s">
        <v>408</v>
      </c>
      <c r="AD49" s="176">
        <v>1.7532000000000001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1.0846005969101125</v>
      </c>
      <c r="J50" s="176">
        <v>1.5444712500000002</v>
      </c>
      <c r="K50" s="176">
        <v>2.3630410125000001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8652.5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6.6000000000000005</v>
      </c>
      <c r="G52" s="176" t="s">
        <v>422</v>
      </c>
      <c r="H52" s="176" t="s">
        <v>422</v>
      </c>
      <c r="I52" s="176">
        <v>0.18931324145445372</v>
      </c>
      <c r="J52" s="176">
        <v>0.31171320241526962</v>
      </c>
      <c r="K52" s="176">
        <v>0.44223809999999991</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7.7380293599999996</v>
      </c>
      <c r="G53" s="176" t="s">
        <v>408</v>
      </c>
      <c r="H53" s="176" t="s">
        <v>408</v>
      </c>
      <c r="I53" s="176" t="s">
        <v>422</v>
      </c>
      <c r="J53" s="176" t="s">
        <v>422</v>
      </c>
      <c r="K53" s="176" t="s">
        <v>422</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0.2545</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2545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5.4424260000000002E-2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0.15210000000000001</v>
      </c>
      <c r="X57" s="176">
        <v>3.2499999999999997E-5</v>
      </c>
      <c r="Y57" s="176">
        <v>3.2499999999999997E-5</v>
      </c>
      <c r="Z57" s="176">
        <v>3.2499999999999997E-5</v>
      </c>
      <c r="AA57" s="176">
        <v>3.2499999999999997E-5</v>
      </c>
      <c r="AB57" s="176">
        <v>1.2999999999999999E-4</v>
      </c>
      <c r="AC57" s="176" t="s">
        <v>408</v>
      </c>
      <c r="AD57" s="176">
        <v>3.2984420000000001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2.6123000406666659E-2</v>
      </c>
      <c r="J58" s="176">
        <v>7.1531445393333323E-2</v>
      </c>
      <c r="K58" s="176">
        <v>0.17409074300000002</v>
      </c>
      <c r="L58" s="176">
        <v>3.2844000000000006E-5</v>
      </c>
      <c r="M58" s="176" t="s">
        <v>408</v>
      </c>
      <c r="N58" s="176" t="s">
        <v>408</v>
      </c>
      <c r="O58" s="176" t="s">
        <v>408</v>
      </c>
      <c r="P58" s="176" t="s">
        <v>408</v>
      </c>
      <c r="Q58" s="176" t="s">
        <v>408</v>
      </c>
      <c r="R58" s="176" t="s">
        <v>408</v>
      </c>
      <c r="S58" s="176" t="s">
        <v>408</v>
      </c>
      <c r="T58" s="176" t="s">
        <v>408</v>
      </c>
      <c r="U58" s="176" t="s">
        <v>408</v>
      </c>
      <c r="V58" s="176" t="s">
        <v>408</v>
      </c>
      <c r="W58" s="176">
        <v>5.4128960000000004E-3</v>
      </c>
      <c r="X58" s="176" t="s">
        <v>408</v>
      </c>
      <c r="Y58" s="176" t="s">
        <v>408</v>
      </c>
      <c r="Z58" s="176" t="s">
        <v>408</v>
      </c>
      <c r="AA58" s="176" t="s">
        <v>408</v>
      </c>
      <c r="AB58" s="176" t="s">
        <v>408</v>
      </c>
      <c r="AC58" s="176" t="s">
        <v>408</v>
      </c>
      <c r="AD58" s="176">
        <v>0.29249999999999998</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1.3759999999999998E-3</v>
      </c>
      <c r="G59" s="176" t="s">
        <v>422</v>
      </c>
      <c r="H59" s="176">
        <v>0.02</v>
      </c>
      <c r="I59" s="176">
        <v>0.12382919818782095</v>
      </c>
      <c r="J59" s="176">
        <v>0.1420068615627626</v>
      </c>
      <c r="K59" s="176">
        <v>0.15837617499999998</v>
      </c>
      <c r="L59" s="176">
        <v>7.2788000000000009E-5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2.9492999999999998E-2</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6.8234364143774512E-2</v>
      </c>
      <c r="J60" s="176">
        <v>0.22957342861274513</v>
      </c>
      <c r="K60" s="176">
        <v>0.40049646600300004</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0.50409182630416682</v>
      </c>
      <c r="J61" s="176">
        <v>0.79637042304166672</v>
      </c>
      <c r="K61" s="176">
        <v>1.0137883265250001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4.8929520297199998E-2</v>
      </c>
      <c r="J62" s="176">
        <v>0.47782916203760029</v>
      </c>
      <c r="K62" s="176">
        <v>1.21844365868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v>0.03</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176">
        <v>30</v>
      </c>
      <c r="AL64" s="203" t="s">
        <v>392</v>
      </c>
    </row>
    <row r="65" spans="1:38" s="190" customFormat="1" ht="24.75" customHeight="1" thickBot="1" x14ac:dyDescent="0.25">
      <c r="A65" s="178" t="s">
        <v>122</v>
      </c>
      <c r="B65" s="178" t="s">
        <v>202</v>
      </c>
      <c r="C65" s="100" t="s">
        <v>85</v>
      </c>
      <c r="D65" s="202"/>
      <c r="E65" s="176">
        <v>0.74360000000000004</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0.248</v>
      </c>
      <c r="J68" s="176">
        <v>0.248</v>
      </c>
      <c r="K68" s="176">
        <v>0.248</v>
      </c>
      <c r="L68" s="176">
        <v>4.4640000000000001E-3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6.1400000000000003E-2</v>
      </c>
      <c r="F70" s="176">
        <v>7.8359031913499999</v>
      </c>
      <c r="G70" s="176">
        <v>13.893699999991</v>
      </c>
      <c r="H70" s="176">
        <v>0.58199999999999996</v>
      </c>
      <c r="I70" s="176">
        <v>0.73822497756654004</v>
      </c>
      <c r="J70" s="176">
        <v>1.1560080013307985</v>
      </c>
      <c r="K70" s="176">
        <v>1.4087225000000001</v>
      </c>
      <c r="L70" s="176">
        <v>1.7997750000000002E-3</v>
      </c>
      <c r="M70" s="176" t="s">
        <v>408</v>
      </c>
      <c r="N70" s="176">
        <v>1E-3</v>
      </c>
      <c r="O70" s="176" t="s">
        <v>408</v>
      </c>
      <c r="P70" s="176">
        <v>0.36899999999999999</v>
      </c>
      <c r="Q70" s="176" t="s">
        <v>408</v>
      </c>
      <c r="R70" s="176" t="s">
        <v>422</v>
      </c>
      <c r="S70" s="176">
        <v>0.27</v>
      </c>
      <c r="T70" s="176">
        <v>1.052</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0.13369999999999999</v>
      </c>
      <c r="G71" s="176" t="s">
        <v>408</v>
      </c>
      <c r="H71" s="176" t="s">
        <v>408</v>
      </c>
      <c r="I71" s="176">
        <v>9.3386079999999963E-4</v>
      </c>
      <c r="J71" s="176">
        <v>7.470886399999997E-3</v>
      </c>
      <c r="K71" s="176">
        <v>2.334652000000003E-2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1.0269480000000002</v>
      </c>
      <c r="G72" s="176">
        <v>2.86741</v>
      </c>
      <c r="H72" s="176">
        <v>3.0000000000000001E-3</v>
      </c>
      <c r="I72" s="176">
        <v>3.1515869250868755</v>
      </c>
      <c r="J72" s="176">
        <v>4.0594968155299727</v>
      </c>
      <c r="K72" s="176">
        <v>5.5447166813000006</v>
      </c>
      <c r="L72" s="176">
        <v>1.1344135536000001E-2</v>
      </c>
      <c r="M72" s="176">
        <v>0.46395861689647611</v>
      </c>
      <c r="N72" s="176">
        <v>34.463226000000006</v>
      </c>
      <c r="O72" s="176">
        <v>0.390235</v>
      </c>
      <c r="P72" s="176">
        <v>5.0000000000000001E-3</v>
      </c>
      <c r="Q72" s="176">
        <v>0.41100000000000003</v>
      </c>
      <c r="R72" s="176">
        <v>19.553981</v>
      </c>
      <c r="S72" s="176">
        <v>5.5404</v>
      </c>
      <c r="T72" s="176">
        <v>2.0023980000000003</v>
      </c>
      <c r="U72" s="176" t="s">
        <v>421</v>
      </c>
      <c r="V72" s="176">
        <v>303.55930000000001</v>
      </c>
      <c r="W72" s="176">
        <v>4.5518619119162773</v>
      </c>
      <c r="X72" s="176">
        <v>3.0431394734851545E-2</v>
      </c>
      <c r="Y72" s="176">
        <v>3.0589537591994401E-2</v>
      </c>
      <c r="Z72" s="176">
        <v>3.0512394734851546E-2</v>
      </c>
      <c r="AA72" s="176">
        <v>3.0225197367425769E-2</v>
      </c>
      <c r="AB72" s="176">
        <v>0.12175852442912326</v>
      </c>
      <c r="AC72" s="176">
        <v>9.574400000000001E-2</v>
      </c>
      <c r="AD72" s="176">
        <v>13.464397773000002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1.3980000000000001E-2</v>
      </c>
      <c r="J73" s="176">
        <v>1.9805E-2</v>
      </c>
      <c r="K73" s="176">
        <v>2.3300000000000001E-2</v>
      </c>
      <c r="L73" s="176">
        <v>1.3980000000000002E-3</v>
      </c>
      <c r="M73" s="176" t="s">
        <v>408</v>
      </c>
      <c r="N73" s="176">
        <v>1E-3</v>
      </c>
      <c r="O73" s="176">
        <v>3.1470759785111281E-3</v>
      </c>
      <c r="P73" s="176">
        <v>1.5735379892555643E-4</v>
      </c>
      <c r="Q73" s="176">
        <v>2E-3</v>
      </c>
      <c r="R73" s="176">
        <v>2</v>
      </c>
      <c r="S73" s="176">
        <v>2.5569992325402916E-3</v>
      </c>
      <c r="T73" s="176">
        <v>1.7000000000000001E-2</v>
      </c>
      <c r="U73" s="176" t="s">
        <v>421</v>
      </c>
      <c r="V73" s="176">
        <v>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2.1514999999999999E-2</v>
      </c>
      <c r="G74" s="176" t="s">
        <v>408</v>
      </c>
      <c r="H74" s="176" t="s">
        <v>408</v>
      </c>
      <c r="I74" s="176">
        <v>7.1500000000000014E-4</v>
      </c>
      <c r="J74" s="176">
        <v>1.8199999999999998E-3</v>
      </c>
      <c r="K74" s="176">
        <v>2.6000000000000003E-3</v>
      </c>
      <c r="L74" s="176">
        <v>1.6445000000000003E-5</v>
      </c>
      <c r="M74" s="176" t="s">
        <v>408</v>
      </c>
      <c r="N74" s="176">
        <v>6.6000000000000003E-2</v>
      </c>
      <c r="O74" s="176">
        <v>2.3E-2</v>
      </c>
      <c r="P74" s="176" t="s">
        <v>408</v>
      </c>
      <c r="Q74" s="176">
        <v>8.0000000000000002E-3</v>
      </c>
      <c r="R74" s="176" t="s">
        <v>408</v>
      </c>
      <c r="S74" s="176" t="s">
        <v>408</v>
      </c>
      <c r="T74" s="176" t="s">
        <v>408</v>
      </c>
      <c r="U74" s="176" t="s">
        <v>408</v>
      </c>
      <c r="V74" s="176">
        <v>0.127</v>
      </c>
      <c r="W74" s="176">
        <v>0.52637199999999995</v>
      </c>
      <c r="X74" s="176" t="s">
        <v>408</v>
      </c>
      <c r="Y74" s="176" t="s">
        <v>408</v>
      </c>
      <c r="Z74" s="176" t="s">
        <v>408</v>
      </c>
      <c r="AA74" s="176" t="s">
        <v>408</v>
      </c>
      <c r="AB74" s="176" t="s">
        <v>408</v>
      </c>
      <c r="AC74" s="176">
        <v>3.2658989999999999E-2</v>
      </c>
      <c r="AD74" s="176">
        <v>8.3107625000000004E-2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8.1788815322229608E-4</v>
      </c>
      <c r="G77" s="176" t="s">
        <v>408</v>
      </c>
      <c r="H77" s="176" t="s">
        <v>408</v>
      </c>
      <c r="I77" s="176">
        <v>2.8105000000000002E-2</v>
      </c>
      <c r="J77" s="176">
        <v>0.14614599999999997</v>
      </c>
      <c r="K77" s="176">
        <v>0.56209999999999993</v>
      </c>
      <c r="L77" s="176" t="s">
        <v>408</v>
      </c>
      <c r="M77" s="176" t="s">
        <v>408</v>
      </c>
      <c r="N77" s="176">
        <v>4.0000000000000002E-4</v>
      </c>
      <c r="O77" s="176">
        <v>0.85004000000000002</v>
      </c>
      <c r="P77" s="176" t="s">
        <v>422</v>
      </c>
      <c r="Q77" s="176">
        <v>1.7</v>
      </c>
      <c r="R77" s="176" t="s">
        <v>408</v>
      </c>
      <c r="S77" s="176" t="s">
        <v>422</v>
      </c>
      <c r="T77" s="176" t="s">
        <v>422</v>
      </c>
      <c r="U77" s="176" t="s">
        <v>408</v>
      </c>
      <c r="V77" s="176">
        <v>90.174000000000007</v>
      </c>
      <c r="W77" s="176">
        <v>1.718252422735916E-2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2.0000000000000001E-4</v>
      </c>
      <c r="H78" s="176" t="s">
        <v>408</v>
      </c>
      <c r="I78" s="176">
        <v>2.5531250000000002E-2</v>
      </c>
      <c r="J78" s="176">
        <v>3.3593749999999999E-2</v>
      </c>
      <c r="K78" s="176">
        <v>4.3000000000000003E-2</v>
      </c>
      <c r="L78" s="176">
        <v>2.1500000000000001E-5</v>
      </c>
      <c r="M78" s="176">
        <v>0.223</v>
      </c>
      <c r="N78" s="176">
        <v>0.374</v>
      </c>
      <c r="O78" s="176">
        <v>2.0000000000000001E-4</v>
      </c>
      <c r="P78" s="176">
        <v>6.5000000000000006E-3</v>
      </c>
      <c r="Q78" s="176">
        <v>0.113</v>
      </c>
      <c r="R78" s="176" t="s">
        <v>421</v>
      </c>
      <c r="S78" s="176">
        <v>4.8029999999999999</v>
      </c>
      <c r="T78" s="176">
        <v>0.50800000000000001</v>
      </c>
      <c r="U78" s="176">
        <v>0.05</v>
      </c>
      <c r="V78" s="176">
        <v>2.5630000000000002</v>
      </c>
      <c r="W78" s="176" t="s">
        <v>408</v>
      </c>
      <c r="X78" s="176" t="s">
        <v>408</v>
      </c>
      <c r="Y78" s="176" t="s">
        <v>408</v>
      </c>
      <c r="Z78" s="176" t="s">
        <v>408</v>
      </c>
      <c r="AA78" s="176" t="s">
        <v>408</v>
      </c>
      <c r="AB78" s="176" t="s">
        <v>408</v>
      </c>
      <c r="AC78" s="176">
        <v>5.5144451135000008</v>
      </c>
      <c r="AD78" s="176">
        <v>5.0275999999999999E-4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5</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2.504E-2</v>
      </c>
      <c r="G80" s="176">
        <v>6.6E-4</v>
      </c>
      <c r="H80" s="176">
        <v>2.2999999999999998E-4</v>
      </c>
      <c r="I80" s="176">
        <v>0.20059602691218131</v>
      </c>
      <c r="J80" s="176">
        <v>0.40783332577903686</v>
      </c>
      <c r="K80" s="176">
        <v>0.85522000000000009</v>
      </c>
      <c r="L80" s="176" t="s">
        <v>408</v>
      </c>
      <c r="M80" s="176" t="s">
        <v>408</v>
      </c>
      <c r="N80" s="176">
        <v>80.081000000000003</v>
      </c>
      <c r="O80" s="176">
        <v>4.2030000000000003</v>
      </c>
      <c r="P80" s="176">
        <v>2.8000000000000001E-2</v>
      </c>
      <c r="Q80" s="176">
        <v>28</v>
      </c>
      <c r="R80" s="176">
        <v>0.52</v>
      </c>
      <c r="S80" s="176">
        <v>80.257000000000005</v>
      </c>
      <c r="T80" s="176">
        <v>31</v>
      </c>
      <c r="U80" s="176">
        <v>1.4000000000000001</v>
      </c>
      <c r="V80" s="176">
        <v>160.39099999999999</v>
      </c>
      <c r="W80" s="176">
        <v>9.0200000000000002E-4</v>
      </c>
      <c r="X80" s="176" t="s">
        <v>408</v>
      </c>
      <c r="Y80" s="176" t="s">
        <v>408</v>
      </c>
      <c r="Z80" s="176" t="s">
        <v>408</v>
      </c>
      <c r="AA80" s="176" t="s">
        <v>408</v>
      </c>
      <c r="AB80" s="176" t="s">
        <v>408</v>
      </c>
      <c r="AC80" s="176">
        <v>3.2289432095520001E-2</v>
      </c>
      <c r="AD80" s="176">
        <v>1.7592249999999997E-3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2.4466895999999978E-2</v>
      </c>
      <c r="J81" s="176">
        <v>0.28748602800000006</v>
      </c>
      <c r="K81" s="176">
        <v>0.6116724</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3058.3620000000001</v>
      </c>
      <c r="AL81" s="203" t="s">
        <v>453</v>
      </c>
    </row>
    <row r="82" spans="1:38" s="190" customFormat="1" ht="24.75" customHeight="1" thickBot="1" x14ac:dyDescent="0.25">
      <c r="A82" s="178" t="s">
        <v>125</v>
      </c>
      <c r="B82" s="178" t="s">
        <v>225</v>
      </c>
      <c r="C82" s="100" t="s">
        <v>100</v>
      </c>
      <c r="D82" s="202"/>
      <c r="E82" s="176" t="s">
        <v>408</v>
      </c>
      <c r="F82" s="176">
        <v>2.8465250489999998</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0.9</v>
      </c>
      <c r="G83" s="176" t="s">
        <v>408</v>
      </c>
      <c r="H83" s="176" t="s">
        <v>408</v>
      </c>
      <c r="I83" s="176">
        <v>8.6899999999999991E-2</v>
      </c>
      <c r="J83" s="176">
        <v>9.4799999999999995E-2</v>
      </c>
      <c r="K83" s="176">
        <v>0.12639999999999998</v>
      </c>
      <c r="L83" s="176">
        <v>4.9532999999999999E-3</v>
      </c>
      <c r="M83" s="176" t="s">
        <v>408</v>
      </c>
      <c r="N83" s="176" t="s">
        <v>408</v>
      </c>
      <c r="O83" s="176" t="s">
        <v>408</v>
      </c>
      <c r="P83" s="176" t="s">
        <v>408</v>
      </c>
      <c r="Q83" s="176" t="s">
        <v>408</v>
      </c>
      <c r="R83" s="176" t="s">
        <v>408</v>
      </c>
      <c r="S83" s="176" t="s">
        <v>408</v>
      </c>
      <c r="T83" s="176" t="s">
        <v>408</v>
      </c>
      <c r="U83" s="176" t="s">
        <v>408</v>
      </c>
      <c r="V83" s="176" t="s">
        <v>408</v>
      </c>
      <c r="W83" s="176">
        <v>1.5742730600000001E-2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6.26</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28.675194000000001</v>
      </c>
      <c r="G85" s="176" t="s">
        <v>408</v>
      </c>
      <c r="H85" s="176" t="s">
        <v>408</v>
      </c>
      <c r="I85" s="176">
        <v>2.5000000000000001E-4</v>
      </c>
      <c r="J85" s="176">
        <v>4.0000000000000002E-4</v>
      </c>
      <c r="K85" s="176">
        <v>5.0000000000000001E-4</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2.6380560000000006</v>
      </c>
      <c r="G86" s="176" t="s">
        <v>408</v>
      </c>
      <c r="H86" s="176">
        <v>6.0999999999999999E-2</v>
      </c>
      <c r="I86" s="176">
        <v>6.9799360000000004E-4</v>
      </c>
      <c r="J86" s="176">
        <v>1.8816400000000002E-3</v>
      </c>
      <c r="K86" s="176">
        <v>3.2832800000000004E-3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3.9555310000000001</v>
      </c>
      <c r="G88" s="176">
        <v>2E-3</v>
      </c>
      <c r="H88" s="176">
        <v>2.9411760000000002E-3</v>
      </c>
      <c r="I88" s="176">
        <v>1.6072500000000003E-2</v>
      </c>
      <c r="J88" s="176">
        <v>1.7027999999999998E-2</v>
      </c>
      <c r="K88" s="176">
        <v>1.8665000000000005E-2</v>
      </c>
      <c r="L88" s="176" t="s">
        <v>408</v>
      </c>
      <c r="M88" s="176" t="s">
        <v>408</v>
      </c>
      <c r="N88" s="176" t="s">
        <v>408</v>
      </c>
      <c r="O88" s="176">
        <v>3.6200000000000003E-9</v>
      </c>
      <c r="P88" s="176" t="s">
        <v>408</v>
      </c>
      <c r="Q88" s="176">
        <v>1.8100000000000003E-8</v>
      </c>
      <c r="R88" s="176">
        <v>2.1720000000000001E-7</v>
      </c>
      <c r="S88" s="176" t="s">
        <v>408</v>
      </c>
      <c r="T88" s="176">
        <v>1.81E-6</v>
      </c>
      <c r="U88" s="176">
        <v>1.8100000000000003E-8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8.8000000000000007</v>
      </c>
      <c r="G89" s="176">
        <v>3.6000000000000004E-2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2.08534</v>
      </c>
      <c r="G90" s="176">
        <v>8.8830000000000006E-2</v>
      </c>
      <c r="H90" s="176">
        <v>9.6900000000000014E-2</v>
      </c>
      <c r="I90" s="176">
        <v>6.4281800863319014E-2</v>
      </c>
      <c r="J90" s="176">
        <v>0.18745269629388686</v>
      </c>
      <c r="K90" s="176">
        <v>0.59811253600000014</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7.8750000000000001E-3</v>
      </c>
      <c r="Y90" s="176">
        <v>3.9750000000000002E-3</v>
      </c>
      <c r="Z90" s="176">
        <v>3.9750000000000002E-3</v>
      </c>
      <c r="AA90" s="176">
        <v>3.9750000000000002E-3</v>
      </c>
      <c r="AB90" s="176">
        <v>1.9799999999999998E-2</v>
      </c>
      <c r="AC90" s="176">
        <v>4.4000000000000003E-3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1.0316547000000001E-2</v>
      </c>
      <c r="F91" s="176">
        <v>2.7463370000000001E-2</v>
      </c>
      <c r="G91" s="176">
        <v>1.1951860000000002E-3</v>
      </c>
      <c r="H91" s="176">
        <v>4.2386647500000006E-2</v>
      </c>
      <c r="I91" s="176">
        <v>0.15322530561858</v>
      </c>
      <c r="J91" s="176">
        <v>0.15324429403943998</v>
      </c>
      <c r="K91" s="176">
        <v>0.15324821599131</v>
      </c>
      <c r="L91" s="176">
        <v>6.8942137499999998E-4</v>
      </c>
      <c r="M91" s="176">
        <v>0.31548083799999999</v>
      </c>
      <c r="N91" s="176">
        <v>0.31027348799999999</v>
      </c>
      <c r="O91" s="176">
        <v>2.7738270360000001E-2</v>
      </c>
      <c r="P91" s="176">
        <v>2.2558149000000001E-5</v>
      </c>
      <c r="Q91" s="176">
        <v>5.2635680999999998E-4</v>
      </c>
      <c r="R91" s="176">
        <v>6.1738091999999998E-3</v>
      </c>
      <c r="S91" s="176">
        <v>0.20286865800000001</v>
      </c>
      <c r="T91" s="176">
        <v>2.5448985E-2</v>
      </c>
      <c r="U91" s="176" t="s">
        <v>421</v>
      </c>
      <c r="V91" s="176">
        <v>0.116473095</v>
      </c>
      <c r="W91" s="176">
        <v>5.6700000000000001E-4</v>
      </c>
      <c r="X91" s="176">
        <v>6.2984175000000006E-4</v>
      </c>
      <c r="Y91" s="176">
        <v>2.5534125E-4</v>
      </c>
      <c r="Z91" s="176">
        <v>2.5534125E-4</v>
      </c>
      <c r="AA91" s="176">
        <v>2.5534125E-4</v>
      </c>
      <c r="AB91" s="176">
        <v>1.3958655E-3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2.9656599999999997</v>
      </c>
      <c r="G92" s="176">
        <v>22.810700000000001</v>
      </c>
      <c r="H92" s="176">
        <v>0.54200000000000004</v>
      </c>
      <c r="I92" s="176">
        <v>1.4202992341629701</v>
      </c>
      <c r="J92" s="176">
        <v>1.9646519549969759</v>
      </c>
      <c r="K92" s="176">
        <v>2.3893706749999999</v>
      </c>
      <c r="L92" s="176">
        <v>3.639168000000001E-2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v>2.0260952427000004E-2</v>
      </c>
      <c r="AD92" s="176">
        <v>1.4310476222999999</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2.5231102999999999</v>
      </c>
      <c r="G93" s="176" t="s">
        <v>422</v>
      </c>
      <c r="H93" s="176" t="s">
        <v>408</v>
      </c>
      <c r="I93" s="176">
        <v>0.30251768000000001</v>
      </c>
      <c r="J93" s="176">
        <v>0.32035058</v>
      </c>
      <c r="K93" s="176">
        <v>0.32867259999999998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1.070125</v>
      </c>
      <c r="G95" s="176" t="s">
        <v>408</v>
      </c>
      <c r="H95" s="176" t="s">
        <v>408</v>
      </c>
      <c r="I95" s="176">
        <v>0.1314254579276069</v>
      </c>
      <c r="J95" s="176">
        <v>0.27118819198102367</v>
      </c>
      <c r="K95" s="176">
        <v>0.58979330421999998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1.3180000000000001E-2</v>
      </c>
      <c r="G98" s="176" t="s">
        <v>408</v>
      </c>
      <c r="H98" s="176">
        <v>2.0399999999999998E-2</v>
      </c>
      <c r="I98" s="176">
        <v>5.4383432427548437E-2</v>
      </c>
      <c r="J98" s="176">
        <v>8.1099165306225809E-2</v>
      </c>
      <c r="K98" s="176">
        <v>9.2600600000000005E-2</v>
      </c>
      <c r="L98" s="176" t="s">
        <v>408</v>
      </c>
      <c r="M98" s="176" t="s">
        <v>408</v>
      </c>
      <c r="N98" s="176" t="s">
        <v>408</v>
      </c>
      <c r="O98" s="176" t="s">
        <v>408</v>
      </c>
      <c r="P98" s="176" t="s">
        <v>408</v>
      </c>
      <c r="Q98" s="176" t="s">
        <v>408</v>
      </c>
      <c r="R98" s="176" t="s">
        <v>408</v>
      </c>
      <c r="S98" s="176" t="s">
        <v>408</v>
      </c>
      <c r="T98" s="176" t="s">
        <v>408</v>
      </c>
      <c r="U98" s="176" t="s">
        <v>408</v>
      </c>
      <c r="V98" s="176" t="s">
        <v>408</v>
      </c>
      <c r="W98" s="176">
        <v>1.5742730663020441E-2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202" t="s">
        <v>408</v>
      </c>
      <c r="AK98" s="202" t="s">
        <v>408</v>
      </c>
      <c r="AL98" s="203" t="s">
        <v>408</v>
      </c>
    </row>
    <row r="99" spans="1:38" s="190" customFormat="1" ht="24.75" customHeight="1" thickBot="1" x14ac:dyDescent="0.25">
      <c r="A99" s="178" t="s">
        <v>126</v>
      </c>
      <c r="B99" s="178" t="s">
        <v>234</v>
      </c>
      <c r="C99" s="100" t="s">
        <v>287</v>
      </c>
      <c r="D99" s="202"/>
      <c r="E99" s="176">
        <v>0.13328763024213636</v>
      </c>
      <c r="F99" s="176">
        <v>7.3684936721232832</v>
      </c>
      <c r="G99" s="176" t="s">
        <v>408</v>
      </c>
      <c r="H99" s="176">
        <v>5.3098497843466381</v>
      </c>
      <c r="I99" s="176">
        <v>0.1323193056164384</v>
      </c>
      <c r="J99" s="176">
        <v>0.20331990863013699</v>
      </c>
      <c r="K99" s="176">
        <v>0.44536741890410958</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489.9</v>
      </c>
      <c r="AL99" s="203" t="s">
        <v>411</v>
      </c>
    </row>
    <row r="100" spans="1:38" s="190" customFormat="1" ht="24.75" customHeight="1" thickBot="1" x14ac:dyDescent="0.25">
      <c r="A100" s="178" t="s">
        <v>126</v>
      </c>
      <c r="B100" s="178" t="s">
        <v>235</v>
      </c>
      <c r="C100" s="100" t="s">
        <v>286</v>
      </c>
      <c r="D100" s="202"/>
      <c r="E100" s="176">
        <v>0.1113176335797542</v>
      </c>
      <c r="F100" s="176">
        <v>3.4582534193790915</v>
      </c>
      <c r="G100" s="176" t="s">
        <v>408</v>
      </c>
      <c r="H100" s="176">
        <v>4.4612771790178343</v>
      </c>
      <c r="I100" s="176">
        <v>4.3341247059041098E-2</v>
      </c>
      <c r="J100" s="176">
        <v>6.5011870588561671E-2</v>
      </c>
      <c r="K100" s="176">
        <v>0.14206297647130137</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202" t="s">
        <v>408</v>
      </c>
      <c r="AK100" s="176">
        <v>869.8</v>
      </c>
      <c r="AL100" s="203" t="s">
        <v>411</v>
      </c>
    </row>
    <row r="101" spans="1:38" s="190" customFormat="1" ht="24.75" customHeight="1" thickBot="1" x14ac:dyDescent="0.25">
      <c r="A101" s="178" t="s">
        <v>126</v>
      </c>
      <c r="B101" s="178" t="s">
        <v>237</v>
      </c>
      <c r="C101" s="100" t="s">
        <v>279</v>
      </c>
      <c r="D101" s="202"/>
      <c r="E101" s="176">
        <v>6.9763011512721752E-3</v>
      </c>
      <c r="F101" s="176">
        <v>0.10596975159461912</v>
      </c>
      <c r="G101" s="176" t="s">
        <v>408</v>
      </c>
      <c r="H101" s="176">
        <v>5.3992016764925162E-2</v>
      </c>
      <c r="I101" s="176">
        <v>7.2225095890410967E-4</v>
      </c>
      <c r="J101" s="176">
        <v>2.1667528767123296E-3</v>
      </c>
      <c r="K101" s="176">
        <v>5.0557567123287687E-3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103.3</v>
      </c>
      <c r="AL101" s="203" t="s">
        <v>411</v>
      </c>
    </row>
    <row r="102" spans="1:38" s="190" customFormat="1" ht="24.75" customHeight="1" thickBot="1" x14ac:dyDescent="0.25">
      <c r="A102" s="178" t="s">
        <v>126</v>
      </c>
      <c r="B102" s="178" t="s">
        <v>238</v>
      </c>
      <c r="C102" s="100" t="s">
        <v>280</v>
      </c>
      <c r="D102" s="202"/>
      <c r="E102" s="176">
        <v>6.6583535748044029E-2</v>
      </c>
      <c r="F102" s="176">
        <v>0.46991462410464363</v>
      </c>
      <c r="G102" s="176" t="s">
        <v>408</v>
      </c>
      <c r="H102" s="176">
        <v>4.2069839857203117</v>
      </c>
      <c r="I102" s="176">
        <v>4.0874466516067458E-3</v>
      </c>
      <c r="J102" s="176">
        <v>8.5899472698659649E-2</v>
      </c>
      <c r="K102" s="176">
        <v>0.51759626634149347</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944.56613471534115</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5.0410934327778747E-4</v>
      </c>
      <c r="F104" s="176">
        <v>4.4841873866787165E-3</v>
      </c>
      <c r="G104" s="176" t="s">
        <v>408</v>
      </c>
      <c r="H104" s="176">
        <v>3.9014939920663729E-3</v>
      </c>
      <c r="I104" s="176">
        <v>4.125150684931507E-5</v>
      </c>
      <c r="J104" s="176">
        <v>1.2375452054794522E-4</v>
      </c>
      <c r="K104" s="176">
        <v>2.8876054794520559E-4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5.9</v>
      </c>
      <c r="AL104" s="203" t="s">
        <v>411</v>
      </c>
    </row>
    <row r="105" spans="1:38" s="190" customFormat="1" ht="24.75" customHeight="1" thickBot="1" x14ac:dyDescent="0.25">
      <c r="A105" s="178" t="s">
        <v>126</v>
      </c>
      <c r="B105" s="178" t="s">
        <v>360</v>
      </c>
      <c r="C105" s="100" t="s">
        <v>283</v>
      </c>
      <c r="D105" s="202"/>
      <c r="E105" s="176">
        <v>1.6135887545340174E-2</v>
      </c>
      <c r="F105" s="176">
        <v>0.15318956822209784</v>
      </c>
      <c r="G105" s="176" t="s">
        <v>408</v>
      </c>
      <c r="H105" s="176">
        <v>0.38591485937318293</v>
      </c>
      <c r="I105" s="176">
        <v>4.0399780821917817E-3</v>
      </c>
      <c r="J105" s="176">
        <v>6.3485369863013714E-3</v>
      </c>
      <c r="K105" s="176">
        <v>1.3851353424657535E-2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45.4</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4.0877421934867583E-2</v>
      </c>
      <c r="F107" s="176">
        <v>0.2364688520526253</v>
      </c>
      <c r="G107" s="176" t="s">
        <v>408</v>
      </c>
      <c r="H107" s="176">
        <v>1.0000139968217749</v>
      </c>
      <c r="I107" s="176">
        <v>1.4171039999999999E-2</v>
      </c>
      <c r="J107" s="176">
        <v>0.18894719999999998</v>
      </c>
      <c r="K107" s="176">
        <v>0.89749919999999994</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4894.5</v>
      </c>
      <c r="AL107" s="203" t="s">
        <v>411</v>
      </c>
    </row>
    <row r="108" spans="1:38" s="190" customFormat="1" ht="24.75" customHeight="1" thickBot="1" x14ac:dyDescent="0.25">
      <c r="A108" s="178" t="s">
        <v>126</v>
      </c>
      <c r="B108" s="178" t="s">
        <v>362</v>
      </c>
      <c r="C108" s="100" t="s">
        <v>339</v>
      </c>
      <c r="D108" s="202"/>
      <c r="E108" s="176">
        <v>2.5920478957176002E-2</v>
      </c>
      <c r="F108" s="176">
        <v>0.19090042403362872</v>
      </c>
      <c r="G108" s="176" t="s">
        <v>408</v>
      </c>
      <c r="H108" s="176">
        <v>0.21040474540675996</v>
      </c>
      <c r="I108" s="176">
        <v>2.993E-3</v>
      </c>
      <c r="J108" s="176">
        <v>2.9930000000000002E-2</v>
      </c>
      <c r="K108" s="176">
        <v>5.9860000000000003E-2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3054.83</v>
      </c>
      <c r="AL108" s="203" t="s">
        <v>411</v>
      </c>
    </row>
    <row r="109" spans="1:38" s="190" customFormat="1" ht="24.75" customHeight="1" thickBot="1" x14ac:dyDescent="0.25">
      <c r="A109" s="178" t="s">
        <v>126</v>
      </c>
      <c r="B109" s="178" t="s">
        <v>363</v>
      </c>
      <c r="C109" s="100" t="s">
        <v>322</v>
      </c>
      <c r="D109" s="202"/>
      <c r="E109" s="176">
        <v>1.1928200294199858E-3</v>
      </c>
      <c r="F109" s="176">
        <v>6.0734658913349253E-3</v>
      </c>
      <c r="G109" s="176" t="s">
        <v>408</v>
      </c>
      <c r="H109" s="176">
        <v>9.6825295458030855E-3</v>
      </c>
      <c r="I109" s="176">
        <v>5.9900000000000003E-4</v>
      </c>
      <c r="J109" s="176">
        <v>3.2945000000000001E-3</v>
      </c>
      <c r="K109" s="176">
        <v>3.2945000000000001E-3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59.9</v>
      </c>
      <c r="AL109" s="203" t="s">
        <v>411</v>
      </c>
    </row>
    <row r="110" spans="1:38" s="190" customFormat="1" ht="24.75" customHeight="1" thickBot="1" x14ac:dyDescent="0.25">
      <c r="A110" s="178" t="s">
        <v>126</v>
      </c>
      <c r="B110" s="178" t="s">
        <v>364</v>
      </c>
      <c r="C110" s="100" t="s">
        <v>323</v>
      </c>
      <c r="D110" s="202"/>
      <c r="E110" s="176">
        <v>5.4564919311648552E-3</v>
      </c>
      <c r="F110" s="176">
        <v>3.8475831859232965E-2</v>
      </c>
      <c r="G110" s="176" t="s">
        <v>408</v>
      </c>
      <c r="H110" s="176">
        <v>0.19742329231053971</v>
      </c>
      <c r="I110" s="176">
        <v>4.7769250000000011E-4</v>
      </c>
      <c r="J110" s="176">
        <v>4.2645400000000007E-3</v>
      </c>
      <c r="K110" s="176">
        <v>1.1533165000000003E-2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1653.27</v>
      </c>
      <c r="AL110" s="203" t="s">
        <v>411</v>
      </c>
    </row>
    <row r="111" spans="1:38" s="190" customFormat="1" ht="24.75" customHeight="1" thickBot="1" x14ac:dyDescent="0.25">
      <c r="A111" s="178" t="s">
        <v>126</v>
      </c>
      <c r="B111" s="178" t="s">
        <v>365</v>
      </c>
      <c r="C111" s="100" t="s">
        <v>285</v>
      </c>
      <c r="D111" s="202"/>
      <c r="E111" s="176">
        <v>4.0832883267122477E-2</v>
      </c>
      <c r="F111" s="176">
        <v>1.2373025211862188</v>
      </c>
      <c r="G111" s="176" t="s">
        <v>408</v>
      </c>
      <c r="H111" s="176">
        <v>1.8368585121088181</v>
      </c>
      <c r="I111" s="176">
        <v>1.3130128E-2</v>
      </c>
      <c r="J111" s="176">
        <v>2.6260255999999999E-2</v>
      </c>
      <c r="K111" s="176">
        <v>5.9085575999999987E-2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3521.5990000000002</v>
      </c>
      <c r="AL111" s="203" t="s">
        <v>411</v>
      </c>
    </row>
    <row r="112" spans="1:38" s="190" customFormat="1" ht="24.75" customHeight="1" thickBot="1" x14ac:dyDescent="0.25">
      <c r="A112" s="178" t="s">
        <v>136</v>
      </c>
      <c r="B112" s="178" t="s">
        <v>303</v>
      </c>
      <c r="C112" s="100" t="s">
        <v>304</v>
      </c>
      <c r="D112" s="202"/>
      <c r="E112" s="176">
        <v>9.111806019898129</v>
      </c>
      <c r="F112" s="176" t="s">
        <v>408</v>
      </c>
      <c r="G112" s="176" t="s">
        <v>408</v>
      </c>
      <c r="H112" s="176">
        <v>3.7333993814802171</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228.47</v>
      </c>
      <c r="AL112" s="203" t="s">
        <v>446</v>
      </c>
    </row>
    <row r="113" spans="1:38" s="190" customFormat="1" ht="24.75" customHeight="1" thickBot="1" x14ac:dyDescent="0.25">
      <c r="A113" s="178" t="s">
        <v>136</v>
      </c>
      <c r="B113" s="178" t="s">
        <v>254</v>
      </c>
      <c r="C113" s="100" t="s">
        <v>143</v>
      </c>
      <c r="D113" s="202"/>
      <c r="E113" s="176">
        <v>2.9863241042548951</v>
      </c>
      <c r="F113" s="176">
        <v>3.179187107477035</v>
      </c>
      <c r="G113" s="176" t="s">
        <v>408</v>
      </c>
      <c r="H113" s="176">
        <v>8.6892228523158082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8.806399999999999E-2</v>
      </c>
      <c r="F114" s="176" t="s">
        <v>408</v>
      </c>
      <c r="G114" s="176" t="s">
        <v>408</v>
      </c>
      <c r="H114" s="176">
        <v>6.015086E-2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0.73198520253036303</v>
      </c>
      <c r="F116" s="176">
        <v>0.1038989864247335</v>
      </c>
      <c r="G116" s="176" t="s">
        <v>408</v>
      </c>
      <c r="H116" s="176">
        <v>1.0498397815206955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0.26796756204103794</v>
      </c>
      <c r="J119" s="176">
        <v>2.1174366762872863</v>
      </c>
      <c r="K119" s="176">
        <v>2.1174366762872863</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1.0615226442399621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1.2071048472777881</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0.11292370683895507</v>
      </c>
      <c r="F123" s="176">
        <v>0.25299840080489305</v>
      </c>
      <c r="G123" s="176">
        <v>1.4538313410190106E-2</v>
      </c>
      <c r="H123" s="176">
        <v>0.109253160213553</v>
      </c>
      <c r="I123" s="176">
        <v>0.28693341865199479</v>
      </c>
      <c r="J123" s="176">
        <v>0.3005900636786889</v>
      </c>
      <c r="K123" s="176">
        <v>0.30514227868758692</v>
      </c>
      <c r="L123" s="176">
        <v>3.7150907904515383E-2</v>
      </c>
      <c r="M123" s="176">
        <v>3.6941483416790013</v>
      </c>
      <c r="N123" s="176">
        <v>2.8201819150640186E-3</v>
      </c>
      <c r="O123" s="176">
        <v>2.6903073463422609E-2</v>
      </c>
      <c r="P123" s="176">
        <v>5.4685972326842473E-3</v>
      </c>
      <c r="Q123" s="176">
        <v>1.5977757442067305E-4</v>
      </c>
      <c r="R123" s="176">
        <v>4.8751862522634489E-3</v>
      </c>
      <c r="S123" s="176">
        <v>1.8964678129445027E-3</v>
      </c>
      <c r="T123" s="176">
        <v>1.5243187371112212E-3</v>
      </c>
      <c r="U123" s="176">
        <v>1.3010241794088632E-3</v>
      </c>
      <c r="V123" s="176">
        <v>2.4053420763826515E-2</v>
      </c>
      <c r="W123" s="176">
        <v>2.2761075044490205E-2</v>
      </c>
      <c r="X123" s="176">
        <v>3.7211692780908072E-6</v>
      </c>
      <c r="Y123" s="176">
        <v>1.1040120335170449E-5</v>
      </c>
      <c r="Z123" s="176">
        <v>3.5975769670634437E-6</v>
      </c>
      <c r="AA123" s="176">
        <v>2.230761479662686E-6</v>
      </c>
      <c r="AB123" s="176">
        <v>2.0589628059987385E-5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176"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0.233867257</v>
      </c>
      <c r="G125" s="176" t="s">
        <v>408</v>
      </c>
      <c r="H125" s="176" t="s">
        <v>408</v>
      </c>
      <c r="I125" s="176">
        <v>1.8637047000000001E-4</v>
      </c>
      <c r="J125" s="176">
        <v>1.2368222100000001E-3</v>
      </c>
      <c r="K125" s="176">
        <v>2.6148341700000001E-3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3.5000690000000001E-2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145.83619999999999</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422</v>
      </c>
      <c r="F131" s="176" t="s">
        <v>422</v>
      </c>
      <c r="G131" s="176" t="s">
        <v>422</v>
      </c>
      <c r="H131" s="176" t="s">
        <v>422</v>
      </c>
      <c r="I131" s="176" t="s">
        <v>422</v>
      </c>
      <c r="J131" s="176" t="s">
        <v>422</v>
      </c>
      <c r="K131" s="176" t="s">
        <v>422</v>
      </c>
      <c r="L131" s="176" t="s">
        <v>422</v>
      </c>
      <c r="M131" s="176" t="s">
        <v>422</v>
      </c>
      <c r="N131" s="176">
        <v>9.0000000000000011E-3</v>
      </c>
      <c r="O131" s="176">
        <v>8.0000000000000004E-4</v>
      </c>
      <c r="P131" s="176">
        <v>7.9999999999999996E-6</v>
      </c>
      <c r="Q131" s="176">
        <v>7.9999999999999996E-6</v>
      </c>
      <c r="R131" s="176" t="s">
        <v>422</v>
      </c>
      <c r="S131" s="176">
        <v>5.0000000000000002E-5</v>
      </c>
      <c r="T131" s="176" t="s">
        <v>422</v>
      </c>
      <c r="U131" s="176" t="s">
        <v>421</v>
      </c>
      <c r="V131" s="176">
        <v>0.04</v>
      </c>
      <c r="W131" s="176">
        <v>2.0543803199999999E-4</v>
      </c>
      <c r="X131" s="176">
        <v>4.9999999999999996E-5</v>
      </c>
      <c r="Y131" s="176">
        <v>4.9999999999999996E-5</v>
      </c>
      <c r="Z131" s="176">
        <v>4.9999999999999996E-5</v>
      </c>
      <c r="AA131" s="176">
        <v>4.9999999999999996E-5</v>
      </c>
      <c r="AB131" s="176">
        <v>1.9999999999999998E-4</v>
      </c>
      <c r="AC131" s="176">
        <v>2.9000000000000001E-2</v>
      </c>
      <c r="AD131" s="176">
        <v>0.2</v>
      </c>
      <c r="AE131" s="204"/>
      <c r="AF131" s="202" t="s">
        <v>408</v>
      </c>
      <c r="AG131" s="202" t="s">
        <v>408</v>
      </c>
      <c r="AH131" s="202" t="s">
        <v>408</v>
      </c>
      <c r="AI131" s="202" t="s">
        <v>408</v>
      </c>
      <c r="AJ131" s="202" t="s">
        <v>408</v>
      </c>
      <c r="AK131" s="202" t="s">
        <v>408</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2.6402591519999997E-4</v>
      </c>
      <c r="J133" s="176">
        <v>2.6402591519999997E-4</v>
      </c>
      <c r="K133" s="176">
        <v>2.9339594496000001E-4</v>
      </c>
      <c r="L133" s="176">
        <v>1.3201295759999998E-4</v>
      </c>
      <c r="M133" s="176" t="s">
        <v>422</v>
      </c>
      <c r="N133" s="176">
        <v>2.2849274448000001E-4</v>
      </c>
      <c r="O133" s="176">
        <v>3.8272344480000002E-5</v>
      </c>
      <c r="P133" s="176">
        <v>2.2522095359999997E-2</v>
      </c>
      <c r="Q133" s="176">
        <v>1.0355598576E-4</v>
      </c>
      <c r="R133" s="176">
        <v>1.0317554495999999E-4</v>
      </c>
      <c r="S133" s="176">
        <v>9.4577582880000016E-5</v>
      </c>
      <c r="T133" s="176">
        <v>1.3186078128000001E-4</v>
      </c>
      <c r="U133" s="176">
        <v>1.5050238047999999E-4</v>
      </c>
      <c r="V133" s="176">
        <v>1.2183236179200002E-3</v>
      </c>
      <c r="W133" s="176">
        <v>2.0543800000000001E-4</v>
      </c>
      <c r="X133" s="176">
        <v>1.0043637119999999E-4</v>
      </c>
      <c r="Y133" s="176">
        <v>5.4859563359999998E-5</v>
      </c>
      <c r="Z133" s="176">
        <v>4.9000775039999998E-5</v>
      </c>
      <c r="AA133" s="176">
        <v>5.3185623839999996E-5</v>
      </c>
      <c r="AB133" s="176">
        <v>2.5748233343999996E-4</v>
      </c>
      <c r="AC133" s="176">
        <v>1.1413223999999999E-3</v>
      </c>
      <c r="AD133" s="176">
        <v>3.1196145599999997E-3</v>
      </c>
      <c r="AE133" s="204"/>
      <c r="AF133" s="202" t="s">
        <v>408</v>
      </c>
      <c r="AG133" s="202" t="s">
        <v>408</v>
      </c>
      <c r="AH133" s="202" t="s">
        <v>408</v>
      </c>
      <c r="AI133" s="202" t="s">
        <v>408</v>
      </c>
      <c r="AJ133" s="202" t="s">
        <v>408</v>
      </c>
      <c r="AK133" s="202"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3.2100000000000002E-3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2.1500000000000002E-2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1433445</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0.27453890000000003</v>
      </c>
      <c r="I139" s="176">
        <v>0.29921013400000007</v>
      </c>
      <c r="J139" s="176">
        <v>0.29921013400000007</v>
      </c>
      <c r="K139" s="176">
        <v>0.29921013400000007</v>
      </c>
      <c r="L139" s="176">
        <v>2.6578419659999998E-2</v>
      </c>
      <c r="M139" s="176" t="s">
        <v>408</v>
      </c>
      <c r="N139" s="176">
        <v>8.6423800000000003E-4</v>
      </c>
      <c r="O139" s="176">
        <v>1.744102E-3</v>
      </c>
      <c r="P139" s="176">
        <v>1.744102E-3</v>
      </c>
      <c r="Q139" s="176">
        <v>2.7658019999999999E-3</v>
      </c>
      <c r="R139" s="176">
        <v>2.6419960000000002E-3</v>
      </c>
      <c r="S139" s="176">
        <v>6.1434219999999999E-3</v>
      </c>
      <c r="T139" s="176" t="s">
        <v>408</v>
      </c>
      <c r="U139" s="176" t="s">
        <v>408</v>
      </c>
      <c r="V139" s="176" t="s">
        <v>408</v>
      </c>
      <c r="W139" s="176">
        <v>3.0343735999999999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305.89712462177846</v>
      </c>
      <c r="F141" s="208">
        <f t="shared" si="0"/>
        <v>230.43201829420397</v>
      </c>
      <c r="G141" s="208">
        <f t="shared" si="0"/>
        <v>248.79542094962369</v>
      </c>
      <c r="H141" s="208">
        <f t="shared" si="0"/>
        <v>34.211645575629646</v>
      </c>
      <c r="I141" s="208">
        <f t="shared" si="0"/>
        <v>46.476694344501894</v>
      </c>
      <c r="J141" s="208">
        <f t="shared" si="0"/>
        <v>70.468037527415845</v>
      </c>
      <c r="K141" s="208">
        <f t="shared" si="0"/>
        <v>95.325836264710276</v>
      </c>
      <c r="L141" s="208">
        <f t="shared" si="0"/>
        <v>9.811694339727822</v>
      </c>
      <c r="M141" s="208">
        <f t="shared" si="0"/>
        <v>754.06082274831147</v>
      </c>
      <c r="N141" s="208">
        <f t="shared" si="0"/>
        <v>320.35748323015838</v>
      </c>
      <c r="O141" s="208">
        <f t="shared" si="0"/>
        <v>6.6699861582217768</v>
      </c>
      <c r="P141" s="208">
        <f t="shared" si="0"/>
        <v>1.1001743723295832</v>
      </c>
      <c r="Q141" s="208">
        <f t="shared" si="0"/>
        <v>34.806227041109949</v>
      </c>
      <c r="R141" s="208">
        <f t="shared" si="0"/>
        <v>47.189288375109484</v>
      </c>
      <c r="S141" s="208">
        <f t="shared" si="0"/>
        <v>149.9503469259179</v>
      </c>
      <c r="T141" s="208">
        <f t="shared" si="0"/>
        <v>78.266146208786651</v>
      </c>
      <c r="U141" s="208" t="s">
        <v>421</v>
      </c>
      <c r="V141" s="208">
        <f>SUM(V14:V140)</f>
        <v>678.06911522924372</v>
      </c>
      <c r="W141" s="208">
        <f>SUM(W14:W140)</f>
        <v>18.069704539839751</v>
      </c>
      <c r="X141" s="208" t="s">
        <v>422</v>
      </c>
      <c r="Y141" s="208" t="s">
        <v>422</v>
      </c>
      <c r="Z141" s="208" t="s">
        <v>422</v>
      </c>
      <c r="AA141" s="208" t="s">
        <v>422</v>
      </c>
      <c r="AB141" s="208">
        <f>SUM(AB14:AB140)</f>
        <v>7.1072154239104073</v>
      </c>
      <c r="AC141" s="208">
        <f>SUM(AC14:AC140)</f>
        <v>36.833709302625806</v>
      </c>
      <c r="AD141" s="208">
        <f>SUM(AD14:AD140)</f>
        <v>28.550101216343485</v>
      </c>
      <c r="AE141" s="208"/>
      <c r="AF141" s="208">
        <f>SUM(AF14:AF140)</f>
        <v>425540.96065884939</v>
      </c>
      <c r="AG141" s="208">
        <f>SUM(AG14:AG140)</f>
        <v>187530.77736800001</v>
      </c>
      <c r="AH141" s="208">
        <f>SUM(AH14:AH140)</f>
        <v>133499.71316825939</v>
      </c>
      <c r="AI141" s="208">
        <f>SUM(AI14:AI140)</f>
        <v>102104.60994841463</v>
      </c>
      <c r="AJ141" s="208">
        <f>SUM(AJ14:AJ140)</f>
        <v>3060.7320300000001</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3.4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3.4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3.5487133586304114</v>
      </c>
      <c r="F148" s="232">
        <v>7.4142761242813951E-2</v>
      </c>
      <c r="G148" s="232">
        <v>0.24587513984796419</v>
      </c>
      <c r="H148" s="232" t="s">
        <v>408</v>
      </c>
      <c r="I148" s="232">
        <v>5.3337525669770201E-2</v>
      </c>
      <c r="J148" s="232">
        <v>5.3337525669770201E-2</v>
      </c>
      <c r="K148" s="232">
        <v>5.3337525669770201E-2</v>
      </c>
      <c r="L148" s="232">
        <v>2.6668762834885101E-2</v>
      </c>
      <c r="M148" s="232">
        <v>0.79972790331992483</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12673.976280822897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0.86889279943027087</v>
      </c>
      <c r="F149" s="232">
        <v>0.10203062835599527</v>
      </c>
      <c r="G149" s="232">
        <v>7.8999411842917866E-2</v>
      </c>
      <c r="H149" s="232" t="s">
        <v>408</v>
      </c>
      <c r="I149" s="232">
        <v>9.5942131691369135E-3</v>
      </c>
      <c r="J149" s="232">
        <v>9.5942131691369135E-3</v>
      </c>
      <c r="K149" s="232">
        <v>9.5942131691369135E-3</v>
      </c>
      <c r="L149" s="232">
        <v>5.2315454009238789E-3</v>
      </c>
      <c r="M149" s="232">
        <v>2.4202745437779494</v>
      </c>
      <c r="N149" s="232">
        <v>1.2020666707640355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4161.0244469291865</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49.956600000000002</v>
      </c>
      <c r="F150" s="232">
        <v>1.31</v>
      </c>
      <c r="G150" s="232">
        <v>23.941980000000001</v>
      </c>
      <c r="H150" s="232" t="s">
        <v>421</v>
      </c>
      <c r="I150" s="232">
        <v>0.79462853012048185</v>
      </c>
      <c r="J150" s="232">
        <v>0.85138771084337339</v>
      </c>
      <c r="K150" s="232">
        <v>0.85138771084337339</v>
      </c>
      <c r="L150" s="232" t="s">
        <v>421</v>
      </c>
      <c r="M150" s="232">
        <v>3.1844999999999999</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23555.059999999998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13669" r:id="rId6" name="Button 5">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13670" r:id="rId7" name="Button 6">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24.28515625" style="199" customWidth="1"/>
    <col min="4" max="4" width="6" style="199" customWidth="1"/>
    <col min="5" max="5" width="7.7109375" style="199" customWidth="1"/>
    <col min="6" max="6" width="10.7109375" style="199" customWidth="1"/>
    <col min="7" max="7" width="7.4257812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5703125" style="199" customWidth="1"/>
    <col min="20" max="20" width="6.140625" style="199" customWidth="1"/>
    <col min="21" max="21" width="6" style="199" customWidth="1"/>
    <col min="22" max="22" width="6.42578125" style="199" customWidth="1"/>
    <col min="23" max="23" width="6.7109375" style="199" customWidth="1"/>
    <col min="24" max="25" width="6.42578125" style="199" customWidth="1"/>
    <col min="26" max="26" width="5.7109375" style="199" customWidth="1"/>
    <col min="27" max="27" width="6.28515625" style="199" customWidth="1"/>
    <col min="28"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350"/>
      <c r="AF1" s="350"/>
      <c r="AG1" s="350"/>
      <c r="AH1" s="350"/>
      <c r="AI1" s="350"/>
      <c r="AJ1" s="350"/>
      <c r="AK1" s="11"/>
      <c r="AL1" s="11"/>
    </row>
    <row r="2" spans="1:67" s="10" customFormat="1" x14ac:dyDescent="0.2">
      <c r="A2" s="353" t="s">
        <v>443</v>
      </c>
      <c r="B2" s="351"/>
      <c r="C2" s="297"/>
      <c r="D2" s="350"/>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350"/>
      <c r="AF2" s="350"/>
      <c r="AG2" s="350"/>
      <c r="AH2" s="350"/>
      <c r="AI2" s="350"/>
      <c r="AJ2" s="350"/>
      <c r="AK2" s="11"/>
      <c r="AL2" s="11"/>
    </row>
    <row r="3" spans="1:67" s="10" customFormat="1" x14ac:dyDescent="0.2">
      <c r="A3" s="350"/>
      <c r="B3" s="351"/>
      <c r="C3" s="297"/>
      <c r="D3" s="350"/>
      <c r="E3" s="242"/>
      <c r="F3" s="177"/>
      <c r="G3" s="242"/>
      <c r="H3" s="242"/>
      <c r="I3" s="242"/>
      <c r="J3" s="242"/>
      <c r="K3" s="242"/>
      <c r="L3" s="242"/>
      <c r="M3" s="242"/>
      <c r="N3" s="242"/>
      <c r="O3" s="242"/>
      <c r="P3" s="177"/>
      <c r="Q3" s="177"/>
      <c r="R3" s="243"/>
      <c r="S3" s="243"/>
      <c r="T3" s="243"/>
      <c r="U3" s="243"/>
      <c r="V3" s="243"/>
      <c r="W3" s="242"/>
      <c r="X3" s="242"/>
      <c r="Y3" s="242"/>
      <c r="Z3" s="242"/>
      <c r="AA3" s="242"/>
      <c r="AB3" s="242"/>
      <c r="AC3" s="242"/>
      <c r="AD3" s="242"/>
      <c r="AE3" s="350"/>
      <c r="AF3" s="350"/>
      <c r="AG3" s="350"/>
      <c r="AH3" s="350"/>
      <c r="AI3" s="350"/>
      <c r="AJ3" s="350"/>
      <c r="AK3" s="11"/>
      <c r="AL3" s="11"/>
    </row>
    <row r="4" spans="1:67" s="10" customFormat="1" x14ac:dyDescent="0.2">
      <c r="A4" s="350" t="s">
        <v>20</v>
      </c>
      <c r="B4" s="352" t="s">
        <v>424</v>
      </c>
      <c r="C4" s="297" t="s">
        <v>21</v>
      </c>
      <c r="D4" s="350"/>
      <c r="E4" s="242"/>
      <c r="F4" s="242"/>
      <c r="G4" s="242"/>
      <c r="H4" s="242"/>
      <c r="I4" s="242"/>
      <c r="J4" s="242"/>
      <c r="K4" s="242"/>
      <c r="L4" s="242"/>
      <c r="M4" s="242"/>
      <c r="N4" s="242"/>
      <c r="O4" s="242"/>
      <c r="P4" s="177"/>
      <c r="Q4" s="177"/>
      <c r="R4" s="243"/>
      <c r="S4" s="243"/>
      <c r="T4" s="243"/>
      <c r="U4" s="243"/>
      <c r="V4" s="243"/>
      <c r="W4" s="242"/>
      <c r="X4" s="242"/>
      <c r="Y4" s="242"/>
      <c r="Z4" s="242"/>
      <c r="AA4" s="242"/>
      <c r="AB4" s="242"/>
      <c r="AC4" s="242"/>
      <c r="AD4" s="242"/>
      <c r="AE4" s="350"/>
      <c r="AF4" s="350"/>
      <c r="AG4" s="350"/>
      <c r="AH4" s="350"/>
      <c r="AI4" s="350"/>
      <c r="AJ4" s="350"/>
      <c r="AK4" s="11"/>
      <c r="AL4" s="11"/>
    </row>
    <row r="5" spans="1:67" s="10" customFormat="1" x14ac:dyDescent="0.2">
      <c r="A5" s="350" t="s">
        <v>22</v>
      </c>
      <c r="B5" s="400">
        <v>43539</v>
      </c>
      <c r="C5" s="297" t="s">
        <v>23</v>
      </c>
      <c r="D5" s="350"/>
      <c r="E5" s="242"/>
      <c r="F5" s="242"/>
      <c r="G5" s="242"/>
      <c r="H5" s="242"/>
      <c r="I5" s="242"/>
      <c r="J5" s="242"/>
      <c r="K5" s="242"/>
      <c r="L5" s="242"/>
      <c r="M5" s="242"/>
      <c r="N5" s="242"/>
      <c r="O5" s="242"/>
      <c r="P5" s="177"/>
      <c r="Q5" s="177"/>
      <c r="R5" s="243"/>
      <c r="S5" s="243"/>
      <c r="T5" s="243"/>
      <c r="U5" s="243"/>
      <c r="V5" s="243"/>
      <c r="W5" s="242"/>
      <c r="X5" s="242"/>
      <c r="Y5" s="242"/>
      <c r="Z5" s="242"/>
      <c r="AA5" s="242"/>
      <c r="AB5" s="242"/>
      <c r="AC5" s="242"/>
      <c r="AD5" s="242"/>
      <c r="AE5" s="350"/>
      <c r="AF5" s="350"/>
      <c r="AG5" s="350"/>
      <c r="AH5" s="350"/>
      <c r="AI5" s="350"/>
      <c r="AJ5" s="350"/>
      <c r="AK5" s="11"/>
      <c r="AL5" s="11"/>
    </row>
    <row r="6" spans="1:67" s="10" customFormat="1" ht="24" x14ac:dyDescent="0.2">
      <c r="A6" s="350" t="s">
        <v>24</v>
      </c>
      <c r="B6" s="134">
        <v>1991</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46"/>
      <c r="F8" s="246"/>
      <c r="G8" s="246"/>
      <c r="H8" s="246"/>
      <c r="I8" s="246"/>
      <c r="J8" s="246"/>
      <c r="K8" s="246"/>
      <c r="L8" s="246"/>
      <c r="M8" s="246"/>
      <c r="N8" s="246"/>
      <c r="O8" s="246"/>
      <c r="P8" s="246"/>
      <c r="Q8" s="246"/>
      <c r="R8" s="243"/>
      <c r="S8" s="243"/>
      <c r="T8" s="243"/>
      <c r="U8" s="243"/>
      <c r="V8" s="243"/>
      <c r="W8" s="242"/>
      <c r="X8" s="242"/>
      <c r="Y8" s="242"/>
      <c r="Z8" s="242"/>
      <c r="AA8" s="242"/>
      <c r="AB8" s="242"/>
      <c r="AC8" s="242"/>
      <c r="AD8" s="242"/>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0.6" customHeight="1" thickBot="1" x14ac:dyDescent="0.25">
      <c r="A10" s="424" t="str">
        <f>B4&amp;": "&amp;B5&amp;": "&amp;B6</f>
        <v>FI: 43539: 1991</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0.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0.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59.05261133999992</v>
      </c>
      <c r="F14" s="176">
        <v>0.44193012604999948</v>
      </c>
      <c r="G14" s="176">
        <v>69.066139263321318</v>
      </c>
      <c r="H14" s="176">
        <v>1E-3</v>
      </c>
      <c r="I14" s="176">
        <v>2.1426082378678206</v>
      </c>
      <c r="J14" s="176">
        <v>6.9744308850033754</v>
      </c>
      <c r="K14" s="176">
        <v>9.0276844508000043</v>
      </c>
      <c r="L14" s="176">
        <v>0.18247435304643136</v>
      </c>
      <c r="M14" s="176">
        <v>4.422769702000001</v>
      </c>
      <c r="N14" s="176">
        <v>6.16504728035261</v>
      </c>
      <c r="O14" s="176">
        <v>0.14723550186670997</v>
      </c>
      <c r="P14" s="176">
        <v>0.18898801720482145</v>
      </c>
      <c r="Q14" s="176">
        <v>1.4914342325882051</v>
      </c>
      <c r="R14" s="176">
        <v>6.1800032447706039</v>
      </c>
      <c r="S14" s="176">
        <v>3.7056201737771546</v>
      </c>
      <c r="T14" s="176">
        <v>8.7465038406540181</v>
      </c>
      <c r="U14" s="176" t="s">
        <v>421</v>
      </c>
      <c r="V14" s="176">
        <v>18.627348517614291</v>
      </c>
      <c r="W14" s="176">
        <v>1.4091440733820004</v>
      </c>
      <c r="X14" s="176" t="s">
        <v>422</v>
      </c>
      <c r="Y14" s="176" t="s">
        <v>422</v>
      </c>
      <c r="Z14" s="176" t="s">
        <v>422</v>
      </c>
      <c r="AA14" s="176" t="s">
        <v>422</v>
      </c>
      <c r="AB14" s="176">
        <v>0.11397428049360003</v>
      </c>
      <c r="AC14" s="176">
        <v>2.8996809023860003E-2</v>
      </c>
      <c r="AD14" s="176">
        <v>2.0154321714140007E-2</v>
      </c>
      <c r="AE14" s="204"/>
      <c r="AF14" s="176">
        <v>17618.130410000012</v>
      </c>
      <c r="AG14" s="176">
        <v>151175.39135999992</v>
      </c>
      <c r="AH14" s="176">
        <v>42873.17230999998</v>
      </c>
      <c r="AI14" s="176">
        <v>5748.7030800000011</v>
      </c>
      <c r="AJ14" s="176" t="s">
        <v>408</v>
      </c>
      <c r="AK14" s="202" t="s">
        <v>408</v>
      </c>
      <c r="AL14" s="203" t="s">
        <v>18</v>
      </c>
    </row>
    <row r="15" spans="1:67" s="190" customFormat="1" ht="24.75" customHeight="1" thickBot="1" x14ac:dyDescent="0.25">
      <c r="A15" s="178" t="s">
        <v>122</v>
      </c>
      <c r="B15" s="178" t="s">
        <v>161</v>
      </c>
      <c r="C15" s="100" t="s">
        <v>56</v>
      </c>
      <c r="D15" s="202"/>
      <c r="E15" s="176">
        <v>3.71</v>
      </c>
      <c r="F15" s="176">
        <v>1.1724160000000001E-2</v>
      </c>
      <c r="G15" s="176">
        <v>16.811499999999999</v>
      </c>
      <c r="H15" s="176" t="s">
        <v>408</v>
      </c>
      <c r="I15" s="176">
        <v>6.5393444112731111E-2</v>
      </c>
      <c r="J15" s="176">
        <v>0.14131727607407901</v>
      </c>
      <c r="K15" s="176">
        <v>0.31025000000000003</v>
      </c>
      <c r="L15" s="176">
        <v>7.6509348740232781E-3</v>
      </c>
      <c r="M15" s="176">
        <v>0.59416419999999992</v>
      </c>
      <c r="N15" s="176">
        <v>2.0296045</v>
      </c>
      <c r="O15" s="176">
        <v>4.619444000000001E-2</v>
      </c>
      <c r="P15" s="176">
        <v>9.480638000000003E-3</v>
      </c>
      <c r="Q15" s="176">
        <v>0.33310280000000003</v>
      </c>
      <c r="R15" s="176">
        <v>2.5530921499999999</v>
      </c>
      <c r="S15" s="176">
        <v>0.89467439999999998</v>
      </c>
      <c r="T15" s="176">
        <v>0.64900000000000002</v>
      </c>
      <c r="U15" s="176" t="s">
        <v>421</v>
      </c>
      <c r="V15" s="176">
        <v>3.8363808000000006</v>
      </c>
      <c r="W15" s="176">
        <v>2.3665770000000006E-2</v>
      </c>
      <c r="X15" s="176" t="s">
        <v>422</v>
      </c>
      <c r="Y15" s="176" t="s">
        <v>422</v>
      </c>
      <c r="Z15" s="176" t="s">
        <v>422</v>
      </c>
      <c r="AA15" s="176" t="s">
        <v>422</v>
      </c>
      <c r="AB15" s="176">
        <v>6.5382774000000005E-3</v>
      </c>
      <c r="AC15" s="176" t="s">
        <v>408</v>
      </c>
      <c r="AD15" s="176" t="s">
        <v>408</v>
      </c>
      <c r="AE15" s="204"/>
      <c r="AF15" s="176">
        <v>2324.16</v>
      </c>
      <c r="AG15" s="176">
        <v>38.450000000000003</v>
      </c>
      <c r="AH15" s="176">
        <v>24831.599999999999</v>
      </c>
      <c r="AI15" s="176" t="s">
        <v>408</v>
      </c>
      <c r="AJ15" s="176">
        <v>2514</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3.592842109999999</v>
      </c>
      <c r="F17" s="176">
        <v>2.1325609330000002E-2</v>
      </c>
      <c r="G17" s="176">
        <v>7.8965329571311651</v>
      </c>
      <c r="H17" s="176" t="s">
        <v>408</v>
      </c>
      <c r="I17" s="176">
        <v>0.22554761981343074</v>
      </c>
      <c r="J17" s="176">
        <v>0.61046478211079813</v>
      </c>
      <c r="K17" s="176">
        <v>1.0767855491</v>
      </c>
      <c r="L17" s="176">
        <v>1.9002613607249842E-2</v>
      </c>
      <c r="M17" s="176">
        <v>7.4032608539999991</v>
      </c>
      <c r="N17" s="176">
        <v>0.70257974337599993</v>
      </c>
      <c r="O17" s="176">
        <v>1.5476760357999999E-2</v>
      </c>
      <c r="P17" s="176">
        <v>1.6607556817100005E-2</v>
      </c>
      <c r="Q17" s="176">
        <v>0.10896649521000004</v>
      </c>
      <c r="R17" s="176">
        <v>1.8077799432349997</v>
      </c>
      <c r="S17" s="176">
        <v>0.64291579326999992</v>
      </c>
      <c r="T17" s="176">
        <v>1.8804461187600003</v>
      </c>
      <c r="U17" s="176" t="s">
        <v>421</v>
      </c>
      <c r="V17" s="176">
        <v>1.2720890698200003</v>
      </c>
      <c r="W17" s="176">
        <v>2.6859068203000002E-2</v>
      </c>
      <c r="X17" s="176" t="s">
        <v>422</v>
      </c>
      <c r="Y17" s="176" t="s">
        <v>422</v>
      </c>
      <c r="Z17" s="176" t="s">
        <v>422</v>
      </c>
      <c r="AA17" s="176" t="s">
        <v>422</v>
      </c>
      <c r="AB17" s="176">
        <v>4.9742747120000005E-3</v>
      </c>
      <c r="AC17" s="176">
        <v>2.9171845437999996E-3</v>
      </c>
      <c r="AD17" s="176">
        <v>0.79979092690000009</v>
      </c>
      <c r="AE17" s="204"/>
      <c r="AF17" s="176">
        <v>1973.7661700000003</v>
      </c>
      <c r="AG17" s="176">
        <v>4576.05249</v>
      </c>
      <c r="AH17" s="176">
        <v>17385.30733</v>
      </c>
      <c r="AI17" s="176">
        <v>0.06</v>
      </c>
      <c r="AJ17" s="202" t="s">
        <v>408</v>
      </c>
      <c r="AK17" s="202" t="s">
        <v>408</v>
      </c>
      <c r="AL17" s="203" t="s">
        <v>18</v>
      </c>
    </row>
    <row r="18" spans="1:38" s="190" customFormat="1" ht="24.75" customHeight="1" thickBot="1" x14ac:dyDescent="0.25">
      <c r="A18" s="178" t="s">
        <v>122</v>
      </c>
      <c r="B18" s="178" t="s">
        <v>164</v>
      </c>
      <c r="C18" s="100" t="s">
        <v>275</v>
      </c>
      <c r="D18" s="202"/>
      <c r="E18" s="176">
        <v>0.38158099999999995</v>
      </c>
      <c r="F18" s="176">
        <v>3.4738090000000009E-3</v>
      </c>
      <c r="G18" s="176">
        <v>4.3547235093796672</v>
      </c>
      <c r="H18" s="176" t="s">
        <v>408</v>
      </c>
      <c r="I18" s="176">
        <v>3.5435456600000005E-2</v>
      </c>
      <c r="J18" s="176">
        <v>8.888269704E-2</v>
      </c>
      <c r="K18" s="176">
        <v>0.23407682399999999</v>
      </c>
      <c r="L18" s="176">
        <v>8.0323978136999999E-3</v>
      </c>
      <c r="M18" s="176">
        <v>7.1336327500000032E-2</v>
      </c>
      <c r="N18" s="176">
        <v>0.6430749778999999</v>
      </c>
      <c r="O18" s="176">
        <v>9.1004999999999987E-5</v>
      </c>
      <c r="P18" s="176">
        <v>3.0558098620000001E-3</v>
      </c>
      <c r="Q18" s="176">
        <v>6.0670000000000006E-4</v>
      </c>
      <c r="R18" s="176">
        <v>1.2034403222000001</v>
      </c>
      <c r="S18" s="176">
        <v>0.28791863759999997</v>
      </c>
      <c r="T18" s="176">
        <v>0.72328202820000009</v>
      </c>
      <c r="U18" s="176" t="s">
        <v>421</v>
      </c>
      <c r="V18" s="176">
        <v>3.1998000000000005E-3</v>
      </c>
      <c r="W18" s="176">
        <v>1.9490694999999994E-3</v>
      </c>
      <c r="X18" s="176" t="s">
        <v>422</v>
      </c>
      <c r="Y18" s="176" t="s">
        <v>422</v>
      </c>
      <c r="Z18" s="176" t="s">
        <v>422</v>
      </c>
      <c r="AA18" s="176" t="s">
        <v>422</v>
      </c>
      <c r="AB18" s="176">
        <v>1.8512752266400001E-3</v>
      </c>
      <c r="AC18" s="176">
        <v>7.4257382639999992E-4</v>
      </c>
      <c r="AD18" s="176">
        <v>0.20360895239999999</v>
      </c>
      <c r="AE18" s="204"/>
      <c r="AF18" s="176">
        <v>642.95700000000022</v>
      </c>
      <c r="AG18" s="176">
        <v>1234.32295</v>
      </c>
      <c r="AH18" s="176">
        <v>177.852</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1.8413127666</v>
      </c>
      <c r="F19" s="176">
        <v>1.4779379200000003E-2</v>
      </c>
      <c r="G19" s="176">
        <v>5.8574206789642158</v>
      </c>
      <c r="H19" s="176" t="s">
        <v>408</v>
      </c>
      <c r="I19" s="176">
        <v>0.19844350629943877</v>
      </c>
      <c r="J19" s="176">
        <v>0.3684161151476209</v>
      </c>
      <c r="K19" s="176">
        <v>0.44482447199999997</v>
      </c>
      <c r="L19" s="176">
        <v>3.5004310174749011E-2</v>
      </c>
      <c r="M19" s="176">
        <v>0.27007460160000002</v>
      </c>
      <c r="N19" s="176">
        <v>8.3469682446153853E-2</v>
      </c>
      <c r="O19" s="176">
        <v>1.535142058E-3</v>
      </c>
      <c r="P19" s="176">
        <v>3.9763141788571434E-3</v>
      </c>
      <c r="Q19" s="176">
        <v>1.2093632879487181E-2</v>
      </c>
      <c r="R19" s="176">
        <v>1.4639951580000003E-2</v>
      </c>
      <c r="S19" s="176">
        <v>2.0405412369999997E-2</v>
      </c>
      <c r="T19" s="176">
        <v>0.80670870120000004</v>
      </c>
      <c r="U19" s="176" t="s">
        <v>421</v>
      </c>
      <c r="V19" s="176">
        <v>0.12881185725714284</v>
      </c>
      <c r="W19" s="176">
        <v>4.8733561070000014E-2</v>
      </c>
      <c r="X19" s="176" t="s">
        <v>422</v>
      </c>
      <c r="Y19" s="176" t="s">
        <v>422</v>
      </c>
      <c r="Z19" s="176" t="s">
        <v>422</v>
      </c>
      <c r="AA19" s="176" t="s">
        <v>422</v>
      </c>
      <c r="AB19" s="176">
        <v>1.2267804563999998E-2</v>
      </c>
      <c r="AC19" s="176">
        <v>2.5189520399999999E-3</v>
      </c>
      <c r="AD19" s="176">
        <v>0.42442491910000002</v>
      </c>
      <c r="AE19" s="204"/>
      <c r="AF19" s="176">
        <v>3694.7382000000007</v>
      </c>
      <c r="AG19" s="176">
        <v>3693.8870000000002</v>
      </c>
      <c r="AH19" s="176">
        <v>9075.3983800000005</v>
      </c>
      <c r="AI19" s="176">
        <v>286.685</v>
      </c>
      <c r="AJ19" s="202" t="s">
        <v>408</v>
      </c>
      <c r="AK19" s="202" t="s">
        <v>408</v>
      </c>
      <c r="AL19" s="203" t="s">
        <v>18</v>
      </c>
    </row>
    <row r="20" spans="1:38" s="190" customFormat="1" ht="24.75" customHeight="1" thickBot="1" x14ac:dyDescent="0.25">
      <c r="A20" s="178" t="s">
        <v>122</v>
      </c>
      <c r="B20" s="178" t="s">
        <v>166</v>
      </c>
      <c r="C20" s="100" t="s">
        <v>59</v>
      </c>
      <c r="D20" s="202"/>
      <c r="E20" s="176">
        <v>19.617783109999987</v>
      </c>
      <c r="F20" s="176">
        <v>0.56257837530000054</v>
      </c>
      <c r="G20" s="176">
        <v>30.80480668378997</v>
      </c>
      <c r="H20" s="176" t="s">
        <v>408</v>
      </c>
      <c r="I20" s="176">
        <v>9.8030148731883724</v>
      </c>
      <c r="J20" s="176">
        <v>13.238646515486536</v>
      </c>
      <c r="K20" s="176">
        <v>15.696516412999999</v>
      </c>
      <c r="L20" s="176">
        <v>0.13666601746059825</v>
      </c>
      <c r="M20" s="176">
        <v>25.358052536200013</v>
      </c>
      <c r="N20" s="176">
        <v>6.1849530051583059</v>
      </c>
      <c r="O20" s="176">
        <v>0.34279910091869997</v>
      </c>
      <c r="P20" s="176">
        <v>0.12673492403075368</v>
      </c>
      <c r="Q20" s="176">
        <v>0.71142479127623048</v>
      </c>
      <c r="R20" s="176">
        <v>2.4366084862103001</v>
      </c>
      <c r="S20" s="176">
        <v>2.241580025343501</v>
      </c>
      <c r="T20" s="176">
        <v>4.3672380439758003</v>
      </c>
      <c r="U20" s="176" t="s">
        <v>421</v>
      </c>
      <c r="V20" s="176">
        <v>14.233220202397145</v>
      </c>
      <c r="W20" s="176">
        <v>0.82421272802699941</v>
      </c>
      <c r="X20" s="176" t="s">
        <v>422</v>
      </c>
      <c r="Y20" s="176" t="s">
        <v>422</v>
      </c>
      <c r="Z20" s="176" t="s">
        <v>422</v>
      </c>
      <c r="AA20" s="176" t="s">
        <v>422</v>
      </c>
      <c r="AB20" s="176">
        <v>0.1248604614239999</v>
      </c>
      <c r="AC20" s="176">
        <v>0.1457816811</v>
      </c>
      <c r="AD20" s="176">
        <v>1.9789591943799989</v>
      </c>
      <c r="AE20" s="204"/>
      <c r="AF20" s="176">
        <v>101078.97025000007</v>
      </c>
      <c r="AG20" s="176">
        <v>20643.304000000004</v>
      </c>
      <c r="AH20" s="176">
        <v>31794.618649999993</v>
      </c>
      <c r="AI20" s="176">
        <v>28038.566000000006</v>
      </c>
      <c r="AJ20" s="202" t="s">
        <v>408</v>
      </c>
      <c r="AK20" s="202" t="s">
        <v>408</v>
      </c>
      <c r="AL20" s="203" t="s">
        <v>18</v>
      </c>
    </row>
    <row r="21" spans="1:38" s="190" customFormat="1" ht="24.75" customHeight="1" thickBot="1" x14ac:dyDescent="0.25">
      <c r="A21" s="178" t="s">
        <v>122</v>
      </c>
      <c r="B21" s="178" t="s">
        <v>167</v>
      </c>
      <c r="C21" s="100" t="s">
        <v>60</v>
      </c>
      <c r="D21" s="202"/>
      <c r="E21" s="176">
        <v>0.92856739999999993</v>
      </c>
      <c r="F21" s="176">
        <v>2.3827352670000013E-2</v>
      </c>
      <c r="G21" s="176">
        <v>2.9039872568885232</v>
      </c>
      <c r="H21" s="176" t="s">
        <v>408</v>
      </c>
      <c r="I21" s="176">
        <v>0.16757330311228102</v>
      </c>
      <c r="J21" s="176">
        <v>0.35819141682354072</v>
      </c>
      <c r="K21" s="176">
        <v>0.51808178999999988</v>
      </c>
      <c r="L21" s="176">
        <v>4.1057363028741911E-2</v>
      </c>
      <c r="M21" s="176">
        <v>0.31463783340000007</v>
      </c>
      <c r="N21" s="176">
        <v>1.3196583964500002</v>
      </c>
      <c r="O21" s="176">
        <v>2.9225137681000001E-2</v>
      </c>
      <c r="P21" s="176">
        <v>8.0547872601000013E-3</v>
      </c>
      <c r="Q21" s="176">
        <v>0.25234598444000006</v>
      </c>
      <c r="R21" s="176">
        <v>1.5229469398700006</v>
      </c>
      <c r="S21" s="176">
        <v>0.68077315612500011</v>
      </c>
      <c r="T21" s="176">
        <v>2.0792978997000002</v>
      </c>
      <c r="U21" s="176" t="s">
        <v>421</v>
      </c>
      <c r="V21" s="176">
        <v>2.5196894430400003</v>
      </c>
      <c r="W21" s="176">
        <v>3.5093223467999986E-2</v>
      </c>
      <c r="X21" s="176" t="s">
        <v>422</v>
      </c>
      <c r="Y21" s="176" t="s">
        <v>422</v>
      </c>
      <c r="Z21" s="176" t="s">
        <v>422</v>
      </c>
      <c r="AA21" s="176" t="s">
        <v>422</v>
      </c>
      <c r="AB21" s="176">
        <v>1.0748267932E-2</v>
      </c>
      <c r="AC21" s="176">
        <v>1.9626240600000002E-3</v>
      </c>
      <c r="AD21" s="176">
        <v>0.23861881898000001</v>
      </c>
      <c r="AE21" s="204"/>
      <c r="AF21" s="176">
        <v>3147.3296699999996</v>
      </c>
      <c r="AG21" s="176">
        <v>2648.7060000000001</v>
      </c>
      <c r="AH21" s="176">
        <v>1135.8009999999997</v>
      </c>
      <c r="AI21" s="176">
        <v>246.625</v>
      </c>
      <c r="AJ21" s="176">
        <v>5</v>
      </c>
      <c r="AK21" s="202" t="s">
        <v>408</v>
      </c>
      <c r="AL21" s="203" t="s">
        <v>18</v>
      </c>
    </row>
    <row r="22" spans="1:38" s="190" customFormat="1" ht="24.75" customHeight="1" thickBot="1" x14ac:dyDescent="0.25">
      <c r="A22" s="178" t="s">
        <v>122</v>
      </c>
      <c r="B22" s="178" t="s">
        <v>168</v>
      </c>
      <c r="C22" s="100" t="s">
        <v>297</v>
      </c>
      <c r="D22" s="202"/>
      <c r="E22" s="176">
        <v>4.6969398000000018</v>
      </c>
      <c r="F22" s="176">
        <v>1.1247677189999994E-2</v>
      </c>
      <c r="G22" s="176">
        <v>1.8267407184292994</v>
      </c>
      <c r="H22" s="176" t="s">
        <v>408</v>
      </c>
      <c r="I22" s="176">
        <v>0.56666237893072124</v>
      </c>
      <c r="J22" s="176">
        <v>0.94469704898388696</v>
      </c>
      <c r="K22" s="176">
        <v>1.585483583</v>
      </c>
      <c r="L22" s="176">
        <v>5.5289930925525602E-2</v>
      </c>
      <c r="M22" s="176">
        <v>13.394363363799993</v>
      </c>
      <c r="N22" s="176">
        <v>1.99814063299</v>
      </c>
      <c r="O22" s="176">
        <v>4.7621061297000007E-2</v>
      </c>
      <c r="P22" s="176">
        <v>1.6913750045699994E-2</v>
      </c>
      <c r="Q22" s="176">
        <v>0.35409190478000013</v>
      </c>
      <c r="R22" s="176">
        <v>2.4486277173900004</v>
      </c>
      <c r="S22" s="176">
        <v>0.92785202307499992</v>
      </c>
      <c r="T22" s="176">
        <v>2.4333641034000002</v>
      </c>
      <c r="U22" s="176" t="s">
        <v>421</v>
      </c>
      <c r="V22" s="176">
        <v>3.9044985086800006</v>
      </c>
      <c r="W22" s="176">
        <v>2.223897277600001E-2</v>
      </c>
      <c r="X22" s="176" t="s">
        <v>422</v>
      </c>
      <c r="Y22" s="176" t="s">
        <v>422</v>
      </c>
      <c r="Z22" s="176" t="s">
        <v>422</v>
      </c>
      <c r="AA22" s="176" t="s">
        <v>422</v>
      </c>
      <c r="AB22" s="176">
        <v>5.5834878800000006E-3</v>
      </c>
      <c r="AC22" s="176">
        <v>3.1159209799999999E-3</v>
      </c>
      <c r="AD22" s="176">
        <v>0.85436543000000009</v>
      </c>
      <c r="AE22" s="204"/>
      <c r="AF22" s="176">
        <v>1972.5641900000003</v>
      </c>
      <c r="AG22" s="176">
        <v>5025.6790000000001</v>
      </c>
      <c r="AH22" s="176">
        <v>2639.2609999999995</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12.437155749675478</v>
      </c>
      <c r="F23" s="176">
        <v>2.1086391711888171</v>
      </c>
      <c r="G23" s="176">
        <v>0.99733489917101092</v>
      </c>
      <c r="H23" s="176">
        <v>2.2891872349258971E-3</v>
      </c>
      <c r="I23" s="176">
        <v>1.4077823281548221</v>
      </c>
      <c r="J23" s="176">
        <v>1.4077823281548221</v>
      </c>
      <c r="K23" s="176">
        <v>1.4077823281548221</v>
      </c>
      <c r="L23" s="176">
        <v>0.87260871809120044</v>
      </c>
      <c r="M23" s="176">
        <v>8.0360926875639507</v>
      </c>
      <c r="N23" s="176" t="s">
        <v>408</v>
      </c>
      <c r="O23" s="176">
        <v>2.8749824827188851E-3</v>
      </c>
      <c r="P23" s="176" t="s">
        <v>408</v>
      </c>
      <c r="Q23" s="176" t="s">
        <v>408</v>
      </c>
      <c r="R23" s="176">
        <v>1.4374912413594424E-2</v>
      </c>
      <c r="S23" s="176">
        <v>0.48874702206221032</v>
      </c>
      <c r="T23" s="176">
        <v>2.0124877379032201E-2</v>
      </c>
      <c r="U23" s="176">
        <v>2.8749824827188851E-3</v>
      </c>
      <c r="V23" s="176">
        <v>0.28749824827188847</v>
      </c>
      <c r="W23" s="176" t="s">
        <v>408</v>
      </c>
      <c r="X23" s="176">
        <v>8.6519443262796803E-3</v>
      </c>
      <c r="Y23" s="176">
        <v>1.4347915535471397E-2</v>
      </c>
      <c r="Z23" s="176" t="s">
        <v>408</v>
      </c>
      <c r="AA23" s="176" t="s">
        <v>408</v>
      </c>
      <c r="AB23" s="176">
        <v>2.2999859861751078E-2</v>
      </c>
      <c r="AC23" s="176" t="s">
        <v>408</v>
      </c>
      <c r="AD23" s="176" t="s">
        <v>408</v>
      </c>
      <c r="AE23" s="204"/>
      <c r="AF23" s="176">
        <v>12278.06498267825</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1.7737172999999984</v>
      </c>
      <c r="F24" s="176">
        <v>0.40130368792999987</v>
      </c>
      <c r="G24" s="176">
        <v>3.5111775141307779</v>
      </c>
      <c r="H24" s="176" t="s">
        <v>408</v>
      </c>
      <c r="I24" s="176">
        <v>0.41313375962338378</v>
      </c>
      <c r="J24" s="176">
        <v>0.99598352412977265</v>
      </c>
      <c r="K24" s="176">
        <v>1.9928800380000005</v>
      </c>
      <c r="L24" s="176">
        <v>6.1794313409281987E-2</v>
      </c>
      <c r="M24" s="176">
        <v>3.6288794494599981</v>
      </c>
      <c r="N24" s="176">
        <v>0.46029525822307682</v>
      </c>
      <c r="O24" s="176">
        <v>5.3805674375999993E-2</v>
      </c>
      <c r="P24" s="176">
        <v>0.10817049902914289</v>
      </c>
      <c r="Q24" s="176">
        <v>2.9645348981794873E-2</v>
      </c>
      <c r="R24" s="176">
        <v>0.54800099490999976</v>
      </c>
      <c r="S24" s="176">
        <v>0.55251338522500038</v>
      </c>
      <c r="T24" s="176">
        <v>1.3508685156000004</v>
      </c>
      <c r="U24" s="176" t="s">
        <v>421</v>
      </c>
      <c r="V24" s="176">
        <v>3.8676723853714274</v>
      </c>
      <c r="W24" s="176">
        <v>1.7577695615100006</v>
      </c>
      <c r="X24" s="176" t="s">
        <v>422</v>
      </c>
      <c r="Y24" s="176" t="s">
        <v>422</v>
      </c>
      <c r="Z24" s="176" t="s">
        <v>422</v>
      </c>
      <c r="AA24" s="176" t="s">
        <v>422</v>
      </c>
      <c r="AB24" s="176">
        <v>5.0980354708999989E-2</v>
      </c>
      <c r="AC24" s="176">
        <v>0.18183808871281185</v>
      </c>
      <c r="AD24" s="176">
        <v>0.15016468765660707</v>
      </c>
      <c r="AE24" s="204"/>
      <c r="AF24" s="176">
        <v>4795.8901300000007</v>
      </c>
      <c r="AG24" s="176">
        <v>158.452</v>
      </c>
      <c r="AH24" s="176">
        <v>969.58353999999986</v>
      </c>
      <c r="AI24" s="176">
        <v>7935.1120000000019</v>
      </c>
      <c r="AJ24" s="176">
        <v>442.84481</v>
      </c>
      <c r="AK24" s="202" t="s">
        <v>408</v>
      </c>
      <c r="AL24" s="203" t="s">
        <v>18</v>
      </c>
    </row>
    <row r="25" spans="1:38" s="190" customFormat="1" ht="24.75" customHeight="1" thickBot="1" x14ac:dyDescent="0.25">
      <c r="A25" s="178" t="s">
        <v>130</v>
      </c>
      <c r="B25" s="178" t="s">
        <v>170</v>
      </c>
      <c r="C25" s="100" t="s">
        <v>310</v>
      </c>
      <c r="D25" s="202"/>
      <c r="E25" s="176">
        <v>0.24316287325785543</v>
      </c>
      <c r="F25" s="176">
        <v>5.3883787400354821E-2</v>
      </c>
      <c r="G25" s="176">
        <v>2.0539694797398929E-2</v>
      </c>
      <c r="H25" s="176" t="s">
        <v>408</v>
      </c>
      <c r="I25" s="176">
        <v>2.7818216426034985E-3</v>
      </c>
      <c r="J25" s="176">
        <v>2.7818216426034985E-3</v>
      </c>
      <c r="K25" s="176">
        <v>2.7818216426034985E-3</v>
      </c>
      <c r="L25" s="176">
        <v>1.3909108213017492E-3</v>
      </c>
      <c r="M25" s="176">
        <v>0.22373347630222695</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1058.7471545050996</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0.27200594217219587</v>
      </c>
      <c r="F26" s="176">
        <v>4.9017330114423628E-2</v>
      </c>
      <c r="G26" s="176">
        <v>1.8543969558409212E-2</v>
      </c>
      <c r="H26" s="176" t="s">
        <v>408</v>
      </c>
      <c r="I26" s="176">
        <v>1.8855292410601945E-3</v>
      </c>
      <c r="J26" s="176">
        <v>1.8855292410601945E-3</v>
      </c>
      <c r="K26" s="176">
        <v>1.8855292410601945E-3</v>
      </c>
      <c r="L26" s="176">
        <v>9.4276462053009726E-4</v>
      </c>
      <c r="M26" s="176">
        <v>0.53210708241285587</v>
      </c>
      <c r="N26" s="176">
        <v>0.24625864405174883</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973.32350833903456</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72.922989326786208</v>
      </c>
      <c r="F27" s="176">
        <v>50.781779718483953</v>
      </c>
      <c r="G27" s="176">
        <v>1.7051194826400393</v>
      </c>
      <c r="H27" s="176">
        <v>0.42060602337834779</v>
      </c>
      <c r="I27" s="176">
        <v>2.3677829559814954</v>
      </c>
      <c r="J27" s="176">
        <v>2.3677829559814954</v>
      </c>
      <c r="K27" s="176">
        <v>2.3677829559814954</v>
      </c>
      <c r="L27" s="176">
        <v>1.2744973687029166</v>
      </c>
      <c r="M27" s="176">
        <v>399.79090800473136</v>
      </c>
      <c r="N27" s="176">
        <v>140.00303013365584</v>
      </c>
      <c r="O27" s="176">
        <v>3.7481573317004933E-4</v>
      </c>
      <c r="P27" s="176">
        <v>1.7292227846058984E-2</v>
      </c>
      <c r="Q27" s="176">
        <v>5.7012554738036856E-4</v>
      </c>
      <c r="R27" s="176">
        <v>1.3995535087063193E-2</v>
      </c>
      <c r="S27" s="176">
        <v>9.8794104117550432E-3</v>
      </c>
      <c r="T27" s="176">
        <v>4.1918517170761449E-3</v>
      </c>
      <c r="U27" s="176">
        <v>3.9061962842063875E-4</v>
      </c>
      <c r="V27" s="176">
        <v>6.4926355546923081E-2</v>
      </c>
      <c r="W27" s="176">
        <v>0.9721482123401779</v>
      </c>
      <c r="X27" s="176">
        <v>1.6636892710037429E-2</v>
      </c>
      <c r="Y27" s="176">
        <v>2.1261112670082735E-2</v>
      </c>
      <c r="Z27" s="176">
        <v>1.0730450118568576E-2</v>
      </c>
      <c r="AA27" s="176">
        <v>2.2676878373665887E-2</v>
      </c>
      <c r="AB27" s="176">
        <v>7.1305333872354618E-2</v>
      </c>
      <c r="AC27" s="176">
        <v>0.12666822567654529</v>
      </c>
      <c r="AD27" s="176">
        <v>2.0315020307183295E-4</v>
      </c>
      <c r="AE27" s="204"/>
      <c r="AF27" s="176">
        <v>90715.679487188434</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6.0614853134904427</v>
      </c>
      <c r="F28" s="176">
        <v>2.5163000456214411</v>
      </c>
      <c r="G28" s="176">
        <v>0.70968593548952319</v>
      </c>
      <c r="H28" s="176">
        <v>5.4551139399311253E-3</v>
      </c>
      <c r="I28" s="176">
        <v>1.1040743599256382</v>
      </c>
      <c r="J28" s="176">
        <v>1.1040743599256382</v>
      </c>
      <c r="K28" s="176">
        <v>1.1040743599256382</v>
      </c>
      <c r="L28" s="176">
        <v>0.60474022391487925</v>
      </c>
      <c r="M28" s="176">
        <v>27.208273346323519</v>
      </c>
      <c r="N28" s="176">
        <v>5.4002251080058095</v>
      </c>
      <c r="O28" s="176">
        <v>2.4951467070283419E-5</v>
      </c>
      <c r="P28" s="176">
        <v>1.8821472315197134E-3</v>
      </c>
      <c r="Q28" s="176">
        <v>4.3801267917124219E-5</v>
      </c>
      <c r="R28" s="176">
        <v>2.5515878580545724E-3</v>
      </c>
      <c r="S28" s="176">
        <v>1.7278623271223083E-3</v>
      </c>
      <c r="T28" s="176">
        <v>1.9133086163277313E-4</v>
      </c>
      <c r="U28" s="176">
        <v>3.7699601693681579E-5</v>
      </c>
      <c r="V28" s="176">
        <v>6.6028783181594055E-3</v>
      </c>
      <c r="W28" s="176">
        <v>2.7117663996936336E-2</v>
      </c>
      <c r="X28" s="176">
        <v>4.2846805223784078E-3</v>
      </c>
      <c r="Y28" s="176">
        <v>4.604582334598188E-3</v>
      </c>
      <c r="Z28" s="176">
        <v>2.4012254111745587E-3</v>
      </c>
      <c r="AA28" s="176">
        <v>4.4494255104113589E-3</v>
      </c>
      <c r="AB28" s="176">
        <v>1.5739913778562514E-2</v>
      </c>
      <c r="AC28" s="176">
        <v>1.8958761282143365E-2</v>
      </c>
      <c r="AD28" s="176">
        <v>2.7053660598009989E-5</v>
      </c>
      <c r="AE28" s="204"/>
      <c r="AF28" s="176">
        <v>13536.119713709155</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54.381004983649873</v>
      </c>
      <c r="F29" s="176">
        <v>7.1954478333486547</v>
      </c>
      <c r="G29" s="176">
        <v>2.4123823528165631</v>
      </c>
      <c r="H29" s="176">
        <v>9.2223306000000019E-3</v>
      </c>
      <c r="I29" s="176">
        <v>3.8495320467813436</v>
      </c>
      <c r="J29" s="176">
        <v>3.8495320467813436</v>
      </c>
      <c r="K29" s="176">
        <v>3.8495320467813436</v>
      </c>
      <c r="L29" s="176">
        <v>2.0402519847941121</v>
      </c>
      <c r="M29" s="176">
        <v>13.520189902853573</v>
      </c>
      <c r="N29" s="176">
        <v>4.5199100844610233E-4</v>
      </c>
      <c r="O29" s="176">
        <v>4.5199100844610235E-5</v>
      </c>
      <c r="P29" s="176">
        <v>4.7911046895286842E-3</v>
      </c>
      <c r="Q29" s="176">
        <v>9.0398201689220471E-5</v>
      </c>
      <c r="R29" s="176">
        <v>7.6838471435837392E-3</v>
      </c>
      <c r="S29" s="176">
        <v>5.1526974962855668E-3</v>
      </c>
      <c r="T29" s="176">
        <v>1.8079640337844094E-4</v>
      </c>
      <c r="U29" s="176">
        <v>9.0398201689220471E-5</v>
      </c>
      <c r="V29" s="176">
        <v>1.6271676304059682E-2</v>
      </c>
      <c r="W29" s="176">
        <v>0.20034718200000001</v>
      </c>
      <c r="X29" s="176">
        <v>4.6103082861502429E-3</v>
      </c>
      <c r="Y29" s="176">
        <v>2.7842646120279899E-2</v>
      </c>
      <c r="Z29" s="176">
        <v>3.1096981381091834E-2</v>
      </c>
      <c r="AA29" s="176">
        <v>7.1414579334484161E-3</v>
      </c>
      <c r="AB29" s="176">
        <v>7.06913937209704E-2</v>
      </c>
      <c r="AC29" s="176">
        <v>5.4238921013532275E-2</v>
      </c>
      <c r="AD29" s="176">
        <v>3.4663242600000008E-5</v>
      </c>
      <c r="AE29" s="204"/>
      <c r="AF29" s="176">
        <v>38690.430322986365</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6.7580400918770211E-2</v>
      </c>
      <c r="F30" s="176">
        <v>2.7223226961982787</v>
      </c>
      <c r="G30" s="176">
        <v>6.8850125901951812E-3</v>
      </c>
      <c r="H30" s="176">
        <v>7.0289831500000013E-4</v>
      </c>
      <c r="I30" s="176">
        <v>5.5659783874850023E-2</v>
      </c>
      <c r="J30" s="176">
        <v>5.5659783874850023E-2</v>
      </c>
      <c r="K30" s="176">
        <v>5.5659783874850023E-2</v>
      </c>
      <c r="L30" s="176">
        <v>6.1225762262335018E-3</v>
      </c>
      <c r="M30" s="176">
        <v>7.9525520064295803</v>
      </c>
      <c r="N30" s="176">
        <v>1.1000229500419674</v>
      </c>
      <c r="O30" s="176">
        <v>2.8687552459146598E-6</v>
      </c>
      <c r="P30" s="176">
        <v>1.247908531972877E-4</v>
      </c>
      <c r="Q30" s="176">
        <v>4.3031328688719897E-6</v>
      </c>
      <c r="R30" s="176">
        <v>9.0365790246311781E-5</v>
      </c>
      <c r="S30" s="176">
        <v>6.454699303307984E-5</v>
      </c>
      <c r="T30" s="176">
        <v>3.2990685328018586E-5</v>
      </c>
      <c r="U30" s="176">
        <v>2.8687552459146598E-6</v>
      </c>
      <c r="V30" s="176">
        <v>4.7334461557591891E-4</v>
      </c>
      <c r="W30" s="176">
        <v>1.4106741075000002E-2</v>
      </c>
      <c r="X30" s="176">
        <v>1.2048772032841569E-4</v>
      </c>
      <c r="Y30" s="176">
        <v>1.3483149655798895E-4</v>
      </c>
      <c r="Z30" s="176">
        <v>9.7537678361098412E-5</v>
      </c>
      <c r="AA30" s="176">
        <v>1.4630651754164763E-4</v>
      </c>
      <c r="AB30" s="176">
        <v>4.9916341278915068E-4</v>
      </c>
      <c r="AC30" s="176">
        <v>8.6062657377439775E-4</v>
      </c>
      <c r="AD30" s="176">
        <v>1.4106741075000004E-5</v>
      </c>
      <c r="AE30" s="204"/>
      <c r="AF30" s="176">
        <v>616.78237787165176</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12.863050061151542</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0.50501925364740374</v>
      </c>
      <c r="J32" s="176">
        <v>0.8969768031322507</v>
      </c>
      <c r="K32" s="176">
        <v>1.2320755657656588</v>
      </c>
      <c r="L32" s="176">
        <v>0.13583355435139485</v>
      </c>
      <c r="M32" s="176" t="s">
        <v>408</v>
      </c>
      <c r="N32" s="176">
        <v>6.0695769156368096</v>
      </c>
      <c r="O32" s="176">
        <v>1.4084931264125619E-3</v>
      </c>
      <c r="P32" s="176" t="s">
        <v>408</v>
      </c>
      <c r="Q32" s="176">
        <v>3.1122661455069759E-2</v>
      </c>
      <c r="R32" s="176">
        <v>0.96053329650091013</v>
      </c>
      <c r="S32" s="176">
        <v>41.384634232734257</v>
      </c>
      <c r="T32" s="176">
        <v>0.13826249716208855</v>
      </c>
      <c r="U32" s="176">
        <v>8.3016559827818696E-3</v>
      </c>
      <c r="V32" s="176">
        <v>16.672055703148207</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0.40067722</v>
      </c>
      <c r="J33" s="176">
        <v>4.7400457500000002</v>
      </c>
      <c r="K33" s="176">
        <v>9.4800915000000003</v>
      </c>
      <c r="L33" s="176">
        <v>7.8684759999999992E-2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3.9707053552415346</v>
      </c>
      <c r="F34" s="176">
        <v>0.21918034739681311</v>
      </c>
      <c r="G34" s="176">
        <v>0.37698918866353559</v>
      </c>
      <c r="H34" s="176">
        <v>4.0397077135611914E-4</v>
      </c>
      <c r="I34" s="176">
        <v>7.9330315793419676E-2</v>
      </c>
      <c r="J34" s="176">
        <v>8.3383689593083454E-2</v>
      </c>
      <c r="K34" s="176">
        <v>8.8016116792699189E-2</v>
      </c>
      <c r="L34" s="176">
        <v>5.1564705265722786E-2</v>
      </c>
      <c r="M34" s="176">
        <v>0.52099342211574529</v>
      </c>
      <c r="N34" s="176" t="s">
        <v>408</v>
      </c>
      <c r="O34" s="176">
        <v>5.7710110193731298E-4</v>
      </c>
      <c r="P34" s="176" t="s">
        <v>408</v>
      </c>
      <c r="Q34" s="176" t="s">
        <v>408</v>
      </c>
      <c r="R34" s="176">
        <v>2.8855055096865651E-3</v>
      </c>
      <c r="S34" s="176">
        <v>9.8107187329343218E-2</v>
      </c>
      <c r="T34" s="176">
        <v>4.0397077135611911E-3</v>
      </c>
      <c r="U34" s="176">
        <v>5.7710110193731298E-4</v>
      </c>
      <c r="V34" s="176">
        <v>5.7710110193731311E-2</v>
      </c>
      <c r="W34" s="176" t="s">
        <v>408</v>
      </c>
      <c r="X34" s="176">
        <v>1.7313033058119391E-3</v>
      </c>
      <c r="Y34" s="176">
        <v>2.8855055096865651E-3</v>
      </c>
      <c r="Z34" s="176" t="s">
        <v>408</v>
      </c>
      <c r="AA34" s="176" t="s">
        <v>408</v>
      </c>
      <c r="AB34" s="176">
        <v>4.6168088154985038E-3</v>
      </c>
      <c r="AC34" s="176" t="s">
        <v>408</v>
      </c>
      <c r="AD34" s="176" t="s">
        <v>408</v>
      </c>
      <c r="AE34" s="204"/>
      <c r="AF34" s="176">
        <v>2464.2217052723286</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9.1480232096202165</v>
      </c>
      <c r="F36" s="176">
        <v>9.9164562764315356</v>
      </c>
      <c r="G36" s="176">
        <v>1.6237556357099023</v>
      </c>
      <c r="H36" s="176">
        <v>9.6536889655606981E-4</v>
      </c>
      <c r="I36" s="176">
        <v>0.55858163306317854</v>
      </c>
      <c r="J36" s="176">
        <v>0.57068711737104927</v>
      </c>
      <c r="K36" s="176">
        <v>0.57645163370813057</v>
      </c>
      <c r="L36" s="176">
        <v>7.0504184686068783E-2</v>
      </c>
      <c r="M36" s="176">
        <v>23.18655583780571</v>
      </c>
      <c r="N36" s="176">
        <v>1.4405726690917955E-2</v>
      </c>
      <c r="O36" s="176">
        <v>1.3369342016861753E-3</v>
      </c>
      <c r="P36" s="176">
        <v>2.5235936395573665E-3</v>
      </c>
      <c r="Q36" s="176">
        <v>2.7655871289262085E-2</v>
      </c>
      <c r="R36" s="176">
        <v>2.9736409973698839E-2</v>
      </c>
      <c r="S36" s="176">
        <v>9.8688295438243631E-2</v>
      </c>
      <c r="T36" s="176">
        <v>1.2491001442944865</v>
      </c>
      <c r="U36" s="176">
        <v>1.3741144258237041E-2</v>
      </c>
      <c r="V36" s="176">
        <v>0.11581583523730626</v>
      </c>
      <c r="W36" s="176">
        <v>2.518799169080136E-2</v>
      </c>
      <c r="X36" s="176" t="s">
        <v>408</v>
      </c>
      <c r="Y36" s="176" t="s">
        <v>408</v>
      </c>
      <c r="Z36" s="176" t="s">
        <v>408</v>
      </c>
      <c r="AA36" s="176" t="s">
        <v>408</v>
      </c>
      <c r="AB36" s="176" t="s">
        <v>408</v>
      </c>
      <c r="AC36" s="176">
        <v>9.9518691307388229E-3</v>
      </c>
      <c r="AD36" s="176">
        <v>2.3447380690346773E-2</v>
      </c>
      <c r="AE36" s="204"/>
      <c r="AF36" s="176">
        <v>5914.3602512277675</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2.8399999999999998E-2</v>
      </c>
      <c r="F37" s="176">
        <v>1.15703E-4</v>
      </c>
      <c r="G37" s="176">
        <v>4.6281200000000003E-6</v>
      </c>
      <c r="H37" s="176" t="s">
        <v>408</v>
      </c>
      <c r="I37" s="176" t="s">
        <v>408</v>
      </c>
      <c r="J37" s="176" t="s">
        <v>408</v>
      </c>
      <c r="K37" s="176" t="s">
        <v>408</v>
      </c>
      <c r="L37" s="176" t="s">
        <v>408</v>
      </c>
      <c r="M37" s="176">
        <v>2.3140600000000002E-3</v>
      </c>
      <c r="N37" s="176" t="s">
        <v>408</v>
      </c>
      <c r="O37" s="176" t="s">
        <v>408</v>
      </c>
      <c r="P37" s="176" t="s">
        <v>408</v>
      </c>
      <c r="Q37" s="176" t="s">
        <v>408</v>
      </c>
      <c r="R37" s="176" t="s">
        <v>408</v>
      </c>
      <c r="S37" s="176" t="s">
        <v>408</v>
      </c>
      <c r="T37" s="176" t="s">
        <v>408</v>
      </c>
      <c r="U37" s="176" t="s">
        <v>408</v>
      </c>
      <c r="V37" s="176" t="s">
        <v>408</v>
      </c>
      <c r="W37" s="176">
        <v>5.78515E-5</v>
      </c>
      <c r="X37" s="176" t="s">
        <v>408</v>
      </c>
      <c r="Y37" s="176" t="s">
        <v>408</v>
      </c>
      <c r="Z37" s="176" t="s">
        <v>408</v>
      </c>
      <c r="AA37" s="176" t="s">
        <v>408</v>
      </c>
      <c r="AB37" s="176" t="s">
        <v>408</v>
      </c>
      <c r="AC37" s="176" t="s">
        <v>408</v>
      </c>
      <c r="AD37" s="176" t="s">
        <v>408</v>
      </c>
      <c r="AE37" s="204"/>
      <c r="AF37" s="202" t="s">
        <v>408</v>
      </c>
      <c r="AG37" s="202" t="s">
        <v>408</v>
      </c>
      <c r="AH37" s="176">
        <v>115.703</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2.3836300000000015</v>
      </c>
      <c r="F39" s="176">
        <v>0.14350081617999993</v>
      </c>
      <c r="G39" s="176">
        <v>9.0192010145348647</v>
      </c>
      <c r="H39" s="176">
        <v>3.2997460000000005E-3</v>
      </c>
      <c r="I39" s="176">
        <v>0.52159897795445398</v>
      </c>
      <c r="J39" s="176">
        <v>0.82523800963472094</v>
      </c>
      <c r="K39" s="176">
        <v>1.0261214463333335</v>
      </c>
      <c r="L39" s="176">
        <v>0.14852903049900809</v>
      </c>
      <c r="M39" s="176">
        <v>1.0140224936000002</v>
      </c>
      <c r="N39" s="176">
        <v>0.29043275650000022</v>
      </c>
      <c r="O39" s="176">
        <v>9.234103397999998E-3</v>
      </c>
      <c r="P39" s="176">
        <v>1.4953507798000009E-3</v>
      </c>
      <c r="Q39" s="176">
        <v>2.7754670320000008E-2</v>
      </c>
      <c r="R39" s="176">
        <v>8.8352234660000029E-2</v>
      </c>
      <c r="S39" s="176">
        <v>5.2878227650000005E-2</v>
      </c>
      <c r="T39" s="176">
        <v>3.0369134679999994</v>
      </c>
      <c r="U39" s="176">
        <v>9.700000000000002E-3</v>
      </c>
      <c r="V39" s="176">
        <v>1.5138713159200006</v>
      </c>
      <c r="W39" s="176">
        <v>5.4546106824000011E-2</v>
      </c>
      <c r="X39" s="176" t="s">
        <v>422</v>
      </c>
      <c r="Y39" s="176" t="s">
        <v>422</v>
      </c>
      <c r="Z39" s="176" t="s">
        <v>422</v>
      </c>
      <c r="AA39" s="176" t="s">
        <v>422</v>
      </c>
      <c r="AB39" s="176">
        <v>9.046036730399995E-2</v>
      </c>
      <c r="AC39" s="176">
        <v>9.7000000000000003E-3</v>
      </c>
      <c r="AD39" s="176">
        <v>0.11843331241051024</v>
      </c>
      <c r="AE39" s="204"/>
      <c r="AF39" s="176">
        <v>25339.991179999997</v>
      </c>
      <c r="AG39" s="176">
        <v>70.024000000000001</v>
      </c>
      <c r="AH39" s="176">
        <v>900.04099999999994</v>
      </c>
      <c r="AI39" s="176">
        <v>1951.932</v>
      </c>
      <c r="AJ39" s="202" t="s">
        <v>408</v>
      </c>
      <c r="AK39" s="202" t="s">
        <v>408</v>
      </c>
      <c r="AL39" s="203" t="s">
        <v>18</v>
      </c>
    </row>
    <row r="40" spans="1:38" s="190" customFormat="1" ht="24.75" customHeight="1" thickBot="1" x14ac:dyDescent="0.25">
      <c r="A40" s="178" t="s">
        <v>129</v>
      </c>
      <c r="B40" s="178" t="s">
        <v>184</v>
      </c>
      <c r="C40" s="100" t="s">
        <v>352</v>
      </c>
      <c r="D40" s="202"/>
      <c r="E40" s="176">
        <v>5.721083802867664</v>
      </c>
      <c r="F40" s="176">
        <v>13.134008346976875</v>
      </c>
      <c r="G40" s="176">
        <v>0.43943249667058693</v>
      </c>
      <c r="H40" s="176">
        <v>1.1910369908959071E-3</v>
      </c>
      <c r="I40" s="176">
        <v>1.0352707891201183</v>
      </c>
      <c r="J40" s="176">
        <v>1.0352707891201183</v>
      </c>
      <c r="K40" s="176">
        <v>1.0352707891201183</v>
      </c>
      <c r="L40" s="176">
        <v>0.26299744251711327</v>
      </c>
      <c r="M40" s="176">
        <v>26.340203284390839</v>
      </c>
      <c r="N40" s="176" t="s">
        <v>408</v>
      </c>
      <c r="O40" s="176">
        <v>1.7136465343661816E-3</v>
      </c>
      <c r="P40" s="176" t="s">
        <v>408</v>
      </c>
      <c r="Q40" s="176" t="s">
        <v>408</v>
      </c>
      <c r="R40" s="176">
        <v>8.5682326718309072E-3</v>
      </c>
      <c r="S40" s="176">
        <v>0.2913199108422509</v>
      </c>
      <c r="T40" s="176">
        <v>1.1995525740563272E-2</v>
      </c>
      <c r="U40" s="176">
        <v>1.7136465343661816E-3</v>
      </c>
      <c r="V40" s="176">
        <v>0.17136465343661814</v>
      </c>
      <c r="W40" s="176" t="s">
        <v>408</v>
      </c>
      <c r="X40" s="176">
        <v>5.6232306250336584E-3</v>
      </c>
      <c r="Y40" s="176">
        <v>8.085941649895791E-3</v>
      </c>
      <c r="Z40" s="176" t="s">
        <v>408</v>
      </c>
      <c r="AA40" s="176" t="s">
        <v>408</v>
      </c>
      <c r="AB40" s="176">
        <v>1.3709172274929449E-2</v>
      </c>
      <c r="AC40" s="176" t="s">
        <v>408</v>
      </c>
      <c r="AD40" s="176" t="s">
        <v>408</v>
      </c>
      <c r="AE40" s="204"/>
      <c r="AF40" s="176">
        <v>7064.6505990340547</v>
      </c>
      <c r="AG40" s="202" t="s">
        <v>408</v>
      </c>
      <c r="AH40" s="176">
        <v>303.53690818594197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6.0421844999999967</v>
      </c>
      <c r="F41" s="176">
        <v>14.294408048799507</v>
      </c>
      <c r="G41" s="176">
        <v>4.4250530879629988</v>
      </c>
      <c r="H41" s="176">
        <v>0.84227422353299386</v>
      </c>
      <c r="I41" s="176">
        <v>7.125293957058517</v>
      </c>
      <c r="J41" s="176">
        <v>7.4791351330926581</v>
      </c>
      <c r="K41" s="176">
        <v>7.8786102011381907</v>
      </c>
      <c r="L41" s="176">
        <v>2.0551357204060778</v>
      </c>
      <c r="M41" s="176">
        <v>116.29400498397179</v>
      </c>
      <c r="N41" s="176">
        <v>0.66639999999999966</v>
      </c>
      <c r="O41" s="176">
        <v>0.11622799999999993</v>
      </c>
      <c r="P41" s="176">
        <v>2.0314399999999989E-2</v>
      </c>
      <c r="Q41" s="176">
        <v>0.10230999999999996</v>
      </c>
      <c r="R41" s="176">
        <v>1.5819299999999987</v>
      </c>
      <c r="S41" s="176">
        <v>0.39267000000000002</v>
      </c>
      <c r="T41" s="176">
        <v>1.882299999999999</v>
      </c>
      <c r="U41" s="176">
        <v>0.18384999999999985</v>
      </c>
      <c r="V41" s="176">
        <v>26.245759999999983</v>
      </c>
      <c r="W41" s="176">
        <v>0.79875194499999946</v>
      </c>
      <c r="X41" s="176" t="s">
        <v>422</v>
      </c>
      <c r="Y41" s="176" t="s">
        <v>422</v>
      </c>
      <c r="Z41" s="176" t="s">
        <v>422</v>
      </c>
      <c r="AA41" s="176" t="s">
        <v>422</v>
      </c>
      <c r="AB41" s="176">
        <v>5.9448083488718275</v>
      </c>
      <c r="AC41" s="176">
        <v>0.1885558823529411</v>
      </c>
      <c r="AD41" s="176">
        <v>2.2094300046542119</v>
      </c>
      <c r="AE41" s="204"/>
      <c r="AF41" s="176">
        <v>37410</v>
      </c>
      <c r="AG41" s="176">
        <v>654.79999999999995</v>
      </c>
      <c r="AH41" s="176">
        <v>846.89</v>
      </c>
      <c r="AI41" s="176">
        <v>36769.999999999971</v>
      </c>
      <c r="AJ41" s="176">
        <v>43</v>
      </c>
      <c r="AK41" s="202" t="s">
        <v>408</v>
      </c>
      <c r="AL41" s="203" t="s">
        <v>18</v>
      </c>
    </row>
    <row r="42" spans="1:38" s="190" customFormat="1" ht="24.75" customHeight="1" thickBot="1" x14ac:dyDescent="0.25">
      <c r="A42" s="178" t="s">
        <v>129</v>
      </c>
      <c r="B42" s="178" t="s">
        <v>186</v>
      </c>
      <c r="C42" s="100" t="s">
        <v>68</v>
      </c>
      <c r="D42" s="202"/>
      <c r="E42" s="176">
        <v>0.18197886438740729</v>
      </c>
      <c r="F42" s="176">
        <v>1.1544391113966523</v>
      </c>
      <c r="G42" s="176">
        <v>8.4393134236048582E-3</v>
      </c>
      <c r="H42" s="176">
        <v>8.9270562498710741E-5</v>
      </c>
      <c r="I42" s="176">
        <v>1.6282212002878139E-2</v>
      </c>
      <c r="J42" s="176">
        <v>1.6282212002878139E-2</v>
      </c>
      <c r="K42" s="176">
        <v>1.6282212002878139E-2</v>
      </c>
      <c r="L42" s="176">
        <v>4.7167968342337781E-3</v>
      </c>
      <c r="M42" s="176">
        <v>24.063968264603279</v>
      </c>
      <c r="N42" s="176" t="s">
        <v>408</v>
      </c>
      <c r="O42" s="176">
        <v>2.1035129238010158E-4</v>
      </c>
      <c r="P42" s="176" t="s">
        <v>408</v>
      </c>
      <c r="Q42" s="176" t="s">
        <v>408</v>
      </c>
      <c r="R42" s="176">
        <v>1.0517564619005079E-3</v>
      </c>
      <c r="S42" s="176">
        <v>3.575971970461727E-2</v>
      </c>
      <c r="T42" s="176">
        <v>1.4724590466607113E-3</v>
      </c>
      <c r="U42" s="176">
        <v>2.1035129238010158E-4</v>
      </c>
      <c r="V42" s="176">
        <v>2.1035129238010156E-2</v>
      </c>
      <c r="W42" s="176" t="s">
        <v>408</v>
      </c>
      <c r="X42" s="176">
        <v>8.2858005565373107E-4</v>
      </c>
      <c r="Y42" s="176">
        <v>8.5423028338708147E-4</v>
      </c>
      <c r="Z42" s="176" t="s">
        <v>408</v>
      </c>
      <c r="AA42" s="176" t="s">
        <v>408</v>
      </c>
      <c r="AB42" s="176">
        <v>1.6828103390408124E-3</v>
      </c>
      <c r="AC42" s="176" t="s">
        <v>408</v>
      </c>
      <c r="AD42" s="176" t="s">
        <v>408</v>
      </c>
      <c r="AE42" s="204"/>
      <c r="AF42" s="176">
        <v>912.02685095897368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1.4113600000000004</v>
      </c>
      <c r="F43" s="176">
        <v>0.147761587</v>
      </c>
      <c r="G43" s="176">
        <v>3.3129357831345958</v>
      </c>
      <c r="H43" s="176">
        <v>1.0375489999999999E-2</v>
      </c>
      <c r="I43" s="176">
        <v>0.27160201865416467</v>
      </c>
      <c r="J43" s="176">
        <v>0.41465964890574375</v>
      </c>
      <c r="K43" s="176">
        <v>0.60393396666666643</v>
      </c>
      <c r="L43" s="176">
        <v>5.3957329879718033E-2</v>
      </c>
      <c r="M43" s="176">
        <v>1.7241278099999999</v>
      </c>
      <c r="N43" s="176">
        <v>0.24528837499999998</v>
      </c>
      <c r="O43" s="176">
        <v>2.1195924500000001E-2</v>
      </c>
      <c r="P43" s="176">
        <v>4.5402492499999987E-3</v>
      </c>
      <c r="Q43" s="176">
        <v>5.126667E-2</v>
      </c>
      <c r="R43" s="176">
        <v>0.31626763499999999</v>
      </c>
      <c r="S43" s="176">
        <v>0.14818491750000001</v>
      </c>
      <c r="T43" s="176">
        <v>1.2570825000000005</v>
      </c>
      <c r="U43" s="176">
        <v>3.0499999999999999E-2</v>
      </c>
      <c r="V43" s="176">
        <v>4.5125336200000001</v>
      </c>
      <c r="W43" s="176">
        <v>0.1404224785</v>
      </c>
      <c r="X43" s="176" t="s">
        <v>422</v>
      </c>
      <c r="Y43" s="176" t="s">
        <v>422</v>
      </c>
      <c r="Z43" s="176" t="s">
        <v>422</v>
      </c>
      <c r="AA43" s="176" t="s">
        <v>422</v>
      </c>
      <c r="AB43" s="176">
        <v>8.7791637999999964E-2</v>
      </c>
      <c r="AC43" s="176">
        <v>3.0500000000000003E-2</v>
      </c>
      <c r="AD43" s="176">
        <v>0.36664168518186052</v>
      </c>
      <c r="AE43" s="204"/>
      <c r="AF43" s="176">
        <v>9424.9700000000012</v>
      </c>
      <c r="AG43" s="176">
        <v>543.5</v>
      </c>
      <c r="AH43" s="176">
        <v>729.98200000000008</v>
      </c>
      <c r="AI43" s="176">
        <v>6100</v>
      </c>
      <c r="AJ43" s="202" t="s">
        <v>408</v>
      </c>
      <c r="AK43" s="202" t="s">
        <v>408</v>
      </c>
      <c r="AL43" s="203" t="s">
        <v>18</v>
      </c>
    </row>
    <row r="44" spans="1:38" s="190" customFormat="1" ht="24.75" customHeight="1" thickBot="1" x14ac:dyDescent="0.25">
      <c r="A44" s="178" t="s">
        <v>129</v>
      </c>
      <c r="B44" s="178" t="s">
        <v>188</v>
      </c>
      <c r="C44" s="100" t="s">
        <v>70</v>
      </c>
      <c r="D44" s="202"/>
      <c r="E44" s="176">
        <v>12.772258838275397</v>
      </c>
      <c r="F44" s="176">
        <v>4.2460010693546</v>
      </c>
      <c r="G44" s="176">
        <v>0.99104997253495375</v>
      </c>
      <c r="H44" s="176">
        <v>2.287012360362905E-3</v>
      </c>
      <c r="I44" s="176">
        <v>1.5453070404766078</v>
      </c>
      <c r="J44" s="176">
        <v>1.5453070404766078</v>
      </c>
      <c r="K44" s="176">
        <v>1.5453070404766078</v>
      </c>
      <c r="L44" s="176">
        <v>0.87023777628889909</v>
      </c>
      <c r="M44" s="176">
        <v>11.757832604486149</v>
      </c>
      <c r="N44" s="176" t="s">
        <v>408</v>
      </c>
      <c r="O44" s="176">
        <v>2.8894684669820742E-3</v>
      </c>
      <c r="P44" s="176" t="s">
        <v>408</v>
      </c>
      <c r="Q44" s="176" t="s">
        <v>408</v>
      </c>
      <c r="R44" s="176">
        <v>1.444734233491037E-2</v>
      </c>
      <c r="S44" s="176">
        <v>0.49120963938695267</v>
      </c>
      <c r="T44" s="176">
        <v>2.022627926887452E-2</v>
      </c>
      <c r="U44" s="176">
        <v>2.8894684669820742E-3</v>
      </c>
      <c r="V44" s="176">
        <v>0.28894684669820742</v>
      </c>
      <c r="W44" s="176" t="s">
        <v>408</v>
      </c>
      <c r="X44" s="176">
        <v>8.7298114340031065E-3</v>
      </c>
      <c r="Y44" s="176">
        <v>1.4385936301853483E-2</v>
      </c>
      <c r="Z44" s="176" t="s">
        <v>408</v>
      </c>
      <c r="AA44" s="176" t="s">
        <v>408</v>
      </c>
      <c r="AB44" s="176">
        <v>2.3115747735856586E-2</v>
      </c>
      <c r="AC44" s="176" t="s">
        <v>408</v>
      </c>
      <c r="AD44" s="176" t="s">
        <v>408</v>
      </c>
      <c r="AE44" s="204"/>
      <c r="AF44" s="176">
        <v>12342.328776327438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3.5611019461131268</v>
      </c>
      <c r="F45" s="176">
        <v>0.1434205770017167</v>
      </c>
      <c r="G45" s="176">
        <v>0.1884852014693234</v>
      </c>
      <c r="H45" s="176">
        <v>4.2543802617361594E-4</v>
      </c>
      <c r="I45" s="176">
        <v>7.3943738266791847E-2</v>
      </c>
      <c r="J45" s="176">
        <v>7.5546234142542745E-2</v>
      </c>
      <c r="K45" s="176">
        <v>7.6309327416709843E-2</v>
      </c>
      <c r="L45" s="176">
        <v>2.3655891499180053E-2</v>
      </c>
      <c r="M45" s="176">
        <v>0.4430578328819999</v>
      </c>
      <c r="N45" s="176">
        <v>7.0008789117177277E-3</v>
      </c>
      <c r="O45" s="176">
        <v>5.3852914705520985E-4</v>
      </c>
      <c r="P45" s="176">
        <v>1.6155874411656291E-3</v>
      </c>
      <c r="Q45" s="176">
        <v>2.1541165882208394E-3</v>
      </c>
      <c r="R45" s="176">
        <v>2.6926457352760493E-3</v>
      </c>
      <c r="S45" s="176">
        <v>4.7390564940858464E-2</v>
      </c>
      <c r="T45" s="176">
        <v>5.3852914705520977E-2</v>
      </c>
      <c r="U45" s="176">
        <v>5.3852914705520985E-3</v>
      </c>
      <c r="V45" s="176">
        <v>6.4623497646625172E-2</v>
      </c>
      <c r="W45" s="176">
        <v>7.0008789117177277E-3</v>
      </c>
      <c r="X45" s="176" t="s">
        <v>408</v>
      </c>
      <c r="Y45" s="176" t="s">
        <v>408</v>
      </c>
      <c r="Z45" s="176" t="s">
        <v>408</v>
      </c>
      <c r="AA45" s="176" t="s">
        <v>408</v>
      </c>
      <c r="AB45" s="176" t="s">
        <v>408</v>
      </c>
      <c r="AC45" s="176">
        <v>4.3082331764416788E-3</v>
      </c>
      <c r="AD45" s="176">
        <v>2.0464107588097969E-3</v>
      </c>
      <c r="AE45" s="204"/>
      <c r="AF45" s="176">
        <v>2299.5194579257459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2.5620998015102443</v>
      </c>
      <c r="F46" s="176">
        <v>0.16821406472896258</v>
      </c>
      <c r="G46" s="176">
        <v>5.8021602388196651</v>
      </c>
      <c r="H46" s="176">
        <v>6.7259953161592475E-5</v>
      </c>
      <c r="I46" s="176">
        <v>0.34641664634436076</v>
      </c>
      <c r="J46" s="176">
        <v>0.65487955861405434</v>
      </c>
      <c r="K46" s="176">
        <v>1.2056201498204182</v>
      </c>
      <c r="L46" s="176">
        <v>0.10323773588061468</v>
      </c>
      <c r="M46" s="176">
        <v>2.1033902088325007</v>
      </c>
      <c r="N46" s="176">
        <v>0.34643535262587843</v>
      </c>
      <c r="O46" s="176">
        <v>1.7288368164601896E-2</v>
      </c>
      <c r="P46" s="176">
        <v>2.1256304814719E-3</v>
      </c>
      <c r="Q46" s="176">
        <v>2.560191400796254E-2</v>
      </c>
      <c r="R46" s="176">
        <v>0.12136664689800954</v>
      </c>
      <c r="S46" s="176">
        <v>0.19416866869408689</v>
      </c>
      <c r="T46" s="176">
        <v>2.5189000770023413</v>
      </c>
      <c r="U46" s="176">
        <v>7.5948477751756427E-4</v>
      </c>
      <c r="V46" s="176">
        <v>2.1723460102000045</v>
      </c>
      <c r="W46" s="176">
        <v>7.3852849840878365E-2</v>
      </c>
      <c r="X46" s="176">
        <v>3.021077283372365E-5</v>
      </c>
      <c r="Y46" s="176">
        <v>5.0351288056206085E-5</v>
      </c>
      <c r="Z46" s="176" t="s">
        <v>422</v>
      </c>
      <c r="AA46" s="176" t="s">
        <v>422</v>
      </c>
      <c r="AB46" s="176">
        <v>5.3303857310889942E-2</v>
      </c>
      <c r="AC46" s="176">
        <v>3.2612281159250644E-3</v>
      </c>
      <c r="AD46" s="176" t="s">
        <v>408</v>
      </c>
      <c r="AE46" s="204"/>
      <c r="AF46" s="176">
        <v>16170.119999999999</v>
      </c>
      <c r="AG46" s="176">
        <v>77.789000000000001</v>
      </c>
      <c r="AH46" s="176">
        <v>6063.8451000000096</v>
      </c>
      <c r="AI46" s="176">
        <v>2914.5075000000056</v>
      </c>
      <c r="AJ46" s="202" t="s">
        <v>408</v>
      </c>
      <c r="AK46" s="202" t="s">
        <v>408</v>
      </c>
      <c r="AL46" s="203" t="s">
        <v>18</v>
      </c>
    </row>
    <row r="47" spans="1:38" s="190" customFormat="1" ht="24.75" customHeight="1" thickBot="1" x14ac:dyDescent="0.25">
      <c r="A47" s="178" t="s">
        <v>129</v>
      </c>
      <c r="B47" s="178" t="s">
        <v>191</v>
      </c>
      <c r="C47" s="100" t="s">
        <v>72</v>
      </c>
      <c r="D47" s="202"/>
      <c r="E47" s="176">
        <v>0.24836030501739992</v>
      </c>
      <c r="F47" s="176">
        <v>3.5764277985399988E-2</v>
      </c>
      <c r="G47" s="176">
        <v>2.0248282984799998E-2</v>
      </c>
      <c r="H47" s="176" t="s">
        <v>408</v>
      </c>
      <c r="I47" s="176">
        <v>1.0923415356999996E-2</v>
      </c>
      <c r="J47" s="176">
        <v>1.0923415356999996E-2</v>
      </c>
      <c r="K47" s="176">
        <v>1.0923415356999996E-2</v>
      </c>
      <c r="L47" s="176">
        <v>5.2432393713599977E-3</v>
      </c>
      <c r="M47" s="176">
        <v>1.0304872698551999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3.6267000000000001E-2</v>
      </c>
      <c r="G49" s="176">
        <v>0.77700000000000002</v>
      </c>
      <c r="H49" s="176">
        <v>1.7427E-3</v>
      </c>
      <c r="I49" s="176">
        <v>3.3400576368876082E-3</v>
      </c>
      <c r="J49" s="176">
        <v>7.9942363112391942E-3</v>
      </c>
      <c r="K49" s="176">
        <v>1.9E-2</v>
      </c>
      <c r="L49" s="176">
        <v>4.0849999999999999E-6</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1.413</v>
      </c>
      <c r="X49" s="176">
        <v>7.5359999999999996E-2</v>
      </c>
      <c r="Y49" s="176">
        <v>9.4199999999999992E-2</v>
      </c>
      <c r="Z49" s="176">
        <v>4.7099999999999996E-2</v>
      </c>
      <c r="AA49" s="176">
        <v>3.2969999999999999E-2</v>
      </c>
      <c r="AB49" s="176">
        <v>0.24962999999999999</v>
      </c>
      <c r="AC49" s="176" t="s">
        <v>408</v>
      </c>
      <c r="AD49" s="176">
        <v>1.6956</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0.52797893258426964</v>
      </c>
      <c r="J50" s="176">
        <v>0.75184200000000012</v>
      </c>
      <c r="K50" s="176">
        <v>1.1503182599999999</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4212</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5.4</v>
      </c>
      <c r="G52" s="176" t="s">
        <v>422</v>
      </c>
      <c r="H52" s="176" t="s">
        <v>422</v>
      </c>
      <c r="I52" s="176">
        <v>0.15554000000000004</v>
      </c>
      <c r="J52" s="176">
        <v>0.23886500000000002</v>
      </c>
      <c r="K52" s="176">
        <v>0.27775</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7.7096178399999999</v>
      </c>
      <c r="G53" s="176" t="s">
        <v>408</v>
      </c>
      <c r="H53" s="176" t="s">
        <v>408</v>
      </c>
      <c r="I53" s="176">
        <v>4.5000000000000005E-3</v>
      </c>
      <c r="J53" s="176">
        <v>4.5000000000000005E-3</v>
      </c>
      <c r="K53" s="176">
        <v>4.5000000000000005E-3</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0.26900000000000002</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2690</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4.4319000000000004E-2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3.4638073800000002E-2</v>
      </c>
      <c r="X57" s="176">
        <v>3.2499999999999997E-5</v>
      </c>
      <c r="Y57" s="176">
        <v>3.2499999999999997E-5</v>
      </c>
      <c r="Z57" s="176">
        <v>3.2499999999999997E-5</v>
      </c>
      <c r="AA57" s="176">
        <v>3.2499999999999997E-5</v>
      </c>
      <c r="AB57" s="176">
        <v>1.2999999999999999E-4</v>
      </c>
      <c r="AC57" s="176" t="s">
        <v>408</v>
      </c>
      <c r="AD57" s="176">
        <v>2.6851219999999998</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1.1565555555555556E-2</v>
      </c>
      <c r="J58" s="176">
        <v>5.7827777777777777E-2</v>
      </c>
      <c r="K58" s="176">
        <v>0.1487</v>
      </c>
      <c r="L58" s="176">
        <v>9.5762799999999997E-5</v>
      </c>
      <c r="M58" s="176" t="s">
        <v>408</v>
      </c>
      <c r="N58" s="176" t="s">
        <v>408</v>
      </c>
      <c r="O58" s="176" t="s">
        <v>408</v>
      </c>
      <c r="P58" s="176" t="s">
        <v>408</v>
      </c>
      <c r="Q58" s="176" t="s">
        <v>408</v>
      </c>
      <c r="R58" s="176" t="s">
        <v>408</v>
      </c>
      <c r="S58" s="176" t="s">
        <v>408</v>
      </c>
      <c r="T58" s="176" t="s">
        <v>408</v>
      </c>
      <c r="U58" s="176" t="s">
        <v>408</v>
      </c>
      <c r="V58" s="176" t="s">
        <v>408</v>
      </c>
      <c r="W58" s="176">
        <v>0.1197612</v>
      </c>
      <c r="X58" s="176" t="s">
        <v>408</v>
      </c>
      <c r="Y58" s="176" t="s">
        <v>408</v>
      </c>
      <c r="Z58" s="176" t="s">
        <v>408</v>
      </c>
      <c r="AA58" s="176" t="s">
        <v>408</v>
      </c>
      <c r="AB58" s="176" t="s">
        <v>408</v>
      </c>
      <c r="AC58" s="176" t="s">
        <v>408</v>
      </c>
      <c r="AD58" s="176">
        <v>0.23030999999999999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1.3759999999999998E-3</v>
      </c>
      <c r="G59" s="176" t="s">
        <v>422</v>
      </c>
      <c r="H59" s="176">
        <v>0.02</v>
      </c>
      <c r="I59" s="176">
        <v>0.12415999999999999</v>
      </c>
      <c r="J59" s="176">
        <v>0.13968</v>
      </c>
      <c r="K59" s="176">
        <v>0.1552</v>
      </c>
      <c r="L59" s="176">
        <v>7.697920000000001E-5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5.3976959999999996E-3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5.8765952324362748E-2</v>
      </c>
      <c r="J60" s="176">
        <v>0.15759850841862744</v>
      </c>
      <c r="K60" s="176">
        <v>0.25671502493500004</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7.2542068358961154E-2</v>
      </c>
      <c r="J61" s="176">
        <v>0.11030479317865301</v>
      </c>
      <c r="K61" s="176">
        <v>0.158004826525</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4.2745614068000003E-2</v>
      </c>
      <c r="J62" s="176">
        <v>0.41593510653600013</v>
      </c>
      <c r="K62" s="176">
        <v>1.0648570262000001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v>0.03</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176">
        <v>30</v>
      </c>
      <c r="AL64" s="203" t="s">
        <v>392</v>
      </c>
    </row>
    <row r="65" spans="1:38" s="190" customFormat="1" ht="24.75" customHeight="1" thickBot="1" x14ac:dyDescent="0.25">
      <c r="A65" s="178" t="s">
        <v>122</v>
      </c>
      <c r="B65" s="178" t="s">
        <v>202</v>
      </c>
      <c r="C65" s="100" t="s">
        <v>85</v>
      </c>
      <c r="D65" s="202"/>
      <c r="E65" s="176">
        <v>0.47800000000000004</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0.2</v>
      </c>
      <c r="J68" s="176">
        <v>0.2</v>
      </c>
      <c r="K68" s="176">
        <v>0.2</v>
      </c>
      <c r="L68" s="176">
        <v>3.6000000000000008E-3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0.309</v>
      </c>
      <c r="F70" s="176">
        <v>6.3108974159999995</v>
      </c>
      <c r="G70" s="176">
        <v>11.392058823479999</v>
      </c>
      <c r="H70" s="176">
        <v>0.67400000000000004</v>
      </c>
      <c r="I70" s="176">
        <v>0.73261860722433458</v>
      </c>
      <c r="J70" s="176">
        <v>1.130248494486692</v>
      </c>
      <c r="K70" s="176">
        <v>1.3507815000000001</v>
      </c>
      <c r="L70" s="176">
        <v>1.7336610000000001E-3</v>
      </c>
      <c r="M70" s="176" t="s">
        <v>408</v>
      </c>
      <c r="N70" s="176">
        <v>1E-3</v>
      </c>
      <c r="O70" s="176" t="s">
        <v>408</v>
      </c>
      <c r="P70" s="176">
        <v>0.29499999999999998</v>
      </c>
      <c r="Q70" s="176" t="s">
        <v>408</v>
      </c>
      <c r="R70" s="176" t="s">
        <v>422</v>
      </c>
      <c r="S70" s="176">
        <v>0.27</v>
      </c>
      <c r="T70" s="176">
        <v>1.052</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0.14129999999999998</v>
      </c>
      <c r="G71" s="176" t="s">
        <v>408</v>
      </c>
      <c r="H71" s="176" t="s">
        <v>408</v>
      </c>
      <c r="I71" s="176">
        <v>8.156207999999996E-4</v>
      </c>
      <c r="J71" s="176">
        <v>6.5249663999999968E-3</v>
      </c>
      <c r="K71" s="176">
        <v>2.0390520000000027E-2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1.0379779999999998</v>
      </c>
      <c r="G72" s="176">
        <v>2.7662810000000007</v>
      </c>
      <c r="H72" s="176">
        <v>3.2500000000000003E-3</v>
      </c>
      <c r="I72" s="176">
        <v>2.1869803995047898</v>
      </c>
      <c r="J72" s="176">
        <v>3.0166032893230468</v>
      </c>
      <c r="K72" s="176">
        <v>4.1769438508999999</v>
      </c>
      <c r="L72" s="176">
        <v>7.6678237439999995E-3</v>
      </c>
      <c r="M72" s="176">
        <v>0.46395861689647611</v>
      </c>
      <c r="N72" s="176">
        <v>16.209472999999999</v>
      </c>
      <c r="O72" s="176">
        <v>0.22202800000000003</v>
      </c>
      <c r="P72" s="176">
        <v>3.8999999999999998E-3</v>
      </c>
      <c r="Q72" s="176">
        <v>0.20670000000000002</v>
      </c>
      <c r="R72" s="176">
        <v>32.811156000000004</v>
      </c>
      <c r="S72" s="176">
        <v>3.1207500000000001</v>
      </c>
      <c r="T72" s="176">
        <v>1.8451980000000001</v>
      </c>
      <c r="U72" s="176" t="s">
        <v>421</v>
      </c>
      <c r="V72" s="176">
        <v>178.046492</v>
      </c>
      <c r="W72" s="176">
        <v>4.0978819119162777</v>
      </c>
      <c r="X72" s="176">
        <v>3.0862020588350789E-2</v>
      </c>
      <c r="Y72" s="176">
        <v>3.1020163445493649E-2</v>
      </c>
      <c r="Z72" s="176">
        <v>3.094302058835079E-2</v>
      </c>
      <c r="AA72" s="176">
        <v>3.0725510294175393E-2</v>
      </c>
      <c r="AB72" s="176">
        <v>0.12355071491637062</v>
      </c>
      <c r="AC72" s="176">
        <v>9.7568000000000002E-2</v>
      </c>
      <c r="AD72" s="176">
        <v>11.327101000000001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1.3980000000000001E-2</v>
      </c>
      <c r="J73" s="176">
        <v>1.9805E-2</v>
      </c>
      <c r="K73" s="176">
        <v>2.3300000000000001E-2</v>
      </c>
      <c r="L73" s="176">
        <v>1.3980000000000002E-3</v>
      </c>
      <c r="M73" s="176" t="s">
        <v>408</v>
      </c>
      <c r="N73" s="176">
        <v>1E-3</v>
      </c>
      <c r="O73" s="176">
        <v>3.1470759785111281E-3</v>
      </c>
      <c r="P73" s="176">
        <v>1.5735379892555643E-4</v>
      </c>
      <c r="Q73" s="176">
        <v>2E-3</v>
      </c>
      <c r="R73" s="176">
        <v>4</v>
      </c>
      <c r="S73" s="176">
        <v>2.5569992325402916E-3</v>
      </c>
      <c r="T73" s="176">
        <v>1.7000000000000001E-2</v>
      </c>
      <c r="U73" s="176" t="s">
        <v>421</v>
      </c>
      <c r="V73" s="176">
        <v>0.5</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2.1514999999999999E-2</v>
      </c>
      <c r="G74" s="176" t="s">
        <v>408</v>
      </c>
      <c r="H74" s="176" t="s">
        <v>408</v>
      </c>
      <c r="I74" s="176">
        <v>1.2307665130568358E-3</v>
      </c>
      <c r="J74" s="176">
        <v>3.1328602150537633E-3</v>
      </c>
      <c r="K74" s="176">
        <v>4.4755145929339475E-3</v>
      </c>
      <c r="L74" s="176">
        <v>2.8307629800307221E-5</v>
      </c>
      <c r="M74" s="176" t="s">
        <v>408</v>
      </c>
      <c r="N74" s="176">
        <v>6.6000000000000003E-2</v>
      </c>
      <c r="O74" s="176">
        <v>2.3E-2</v>
      </c>
      <c r="P74" s="176" t="s">
        <v>408</v>
      </c>
      <c r="Q74" s="176">
        <v>8.0000000000000002E-3</v>
      </c>
      <c r="R74" s="176" t="s">
        <v>408</v>
      </c>
      <c r="S74" s="176" t="s">
        <v>408</v>
      </c>
      <c r="T74" s="176" t="s">
        <v>408</v>
      </c>
      <c r="U74" s="176" t="s">
        <v>408</v>
      </c>
      <c r="V74" s="176">
        <v>0.127</v>
      </c>
      <c r="W74" s="176">
        <v>0.48518800000000001</v>
      </c>
      <c r="X74" s="176" t="s">
        <v>408</v>
      </c>
      <c r="Y74" s="176" t="s">
        <v>408</v>
      </c>
      <c r="Z74" s="176" t="s">
        <v>408</v>
      </c>
      <c r="AA74" s="176" t="s">
        <v>408</v>
      </c>
      <c r="AB74" s="176" t="s">
        <v>408</v>
      </c>
      <c r="AC74" s="176">
        <v>3.0103709999999999E-2</v>
      </c>
      <c r="AD74" s="176">
        <v>7.6742825000000015E-2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7.9633796879653598E-4</v>
      </c>
      <c r="G77" s="176" t="s">
        <v>408</v>
      </c>
      <c r="H77" s="176" t="s">
        <v>408</v>
      </c>
      <c r="I77" s="176">
        <v>1.4651019799999998E-2</v>
      </c>
      <c r="J77" s="176">
        <v>7.6185302959999993E-2</v>
      </c>
      <c r="K77" s="176">
        <v>0.29302039599999996</v>
      </c>
      <c r="L77" s="176" t="s">
        <v>408</v>
      </c>
      <c r="M77" s="176" t="s">
        <v>408</v>
      </c>
      <c r="N77" s="176">
        <v>2.8899999999999998E-4</v>
      </c>
      <c r="O77" s="176">
        <v>0.85002599999999995</v>
      </c>
      <c r="P77" s="176" t="s">
        <v>422</v>
      </c>
      <c r="Q77" s="176">
        <v>1.7</v>
      </c>
      <c r="R77" s="176" t="s">
        <v>408</v>
      </c>
      <c r="S77" s="176" t="s">
        <v>422</v>
      </c>
      <c r="T77" s="176" t="s">
        <v>422</v>
      </c>
      <c r="U77" s="176" t="s">
        <v>408</v>
      </c>
      <c r="V77" s="176">
        <v>90.125</v>
      </c>
      <c r="W77" s="176">
        <v>1.6729789260431428E-2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1.6E-2</v>
      </c>
      <c r="H78" s="176" t="s">
        <v>408</v>
      </c>
      <c r="I78" s="176">
        <v>2.5531250000000002E-2</v>
      </c>
      <c r="J78" s="176">
        <v>3.3593749999999999E-2</v>
      </c>
      <c r="K78" s="176">
        <v>4.3000000000000003E-2</v>
      </c>
      <c r="L78" s="176">
        <v>2.1500000000000001E-5</v>
      </c>
      <c r="M78" s="176">
        <v>0.16200000000000001</v>
      </c>
      <c r="N78" s="176">
        <v>0.34039999999999998</v>
      </c>
      <c r="O78" s="176">
        <v>2.0000000000000001E-4</v>
      </c>
      <c r="P78" s="176">
        <v>6.5000000000000006E-3</v>
      </c>
      <c r="Q78" s="176">
        <v>0.36299999999999999</v>
      </c>
      <c r="R78" s="176" t="s">
        <v>421</v>
      </c>
      <c r="S78" s="176">
        <v>2.23</v>
      </c>
      <c r="T78" s="176">
        <v>0.51200000000000001</v>
      </c>
      <c r="U78" s="176">
        <v>1.5</v>
      </c>
      <c r="V78" s="176">
        <v>2.57</v>
      </c>
      <c r="W78" s="176" t="s">
        <v>408</v>
      </c>
      <c r="X78" s="176" t="s">
        <v>408</v>
      </c>
      <c r="Y78" s="176" t="s">
        <v>408</v>
      </c>
      <c r="Z78" s="176" t="s">
        <v>408</v>
      </c>
      <c r="AA78" s="176" t="s">
        <v>408</v>
      </c>
      <c r="AB78" s="176" t="s">
        <v>408</v>
      </c>
      <c r="AC78" s="176">
        <v>5.5105451135000001</v>
      </c>
      <c r="AD78" s="176">
        <v>5.0266999999999998E-4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10</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0.121</v>
      </c>
      <c r="G80" s="176">
        <v>6.6E-4</v>
      </c>
      <c r="H80" s="176">
        <v>2.2999999999999998E-4</v>
      </c>
      <c r="I80" s="176">
        <v>0.13606675675675678</v>
      </c>
      <c r="J80" s="176">
        <v>0.27052424324324326</v>
      </c>
      <c r="K80" s="176">
        <v>0.59221000000000001</v>
      </c>
      <c r="L80" s="176" t="s">
        <v>408</v>
      </c>
      <c r="M80" s="176" t="s">
        <v>408</v>
      </c>
      <c r="N80" s="176">
        <v>45.130699999999997</v>
      </c>
      <c r="O80" s="176">
        <v>1.60145</v>
      </c>
      <c r="P80" s="176">
        <v>7.0000000000000007E-2</v>
      </c>
      <c r="Q80" s="176">
        <v>18</v>
      </c>
      <c r="R80" s="176">
        <v>0.5</v>
      </c>
      <c r="S80" s="176">
        <v>82.603350000000006</v>
      </c>
      <c r="T80" s="176">
        <v>14.02</v>
      </c>
      <c r="U80" s="176">
        <v>1.2</v>
      </c>
      <c r="V80" s="176">
        <v>95.730699999999999</v>
      </c>
      <c r="W80" s="176">
        <v>9.01E-4</v>
      </c>
      <c r="X80" s="176" t="s">
        <v>408</v>
      </c>
      <c r="Y80" s="176" t="s">
        <v>408</v>
      </c>
      <c r="Z80" s="176" t="s">
        <v>408</v>
      </c>
      <c r="AA80" s="176" t="s">
        <v>408</v>
      </c>
      <c r="AB80" s="176" t="s">
        <v>408</v>
      </c>
      <c r="AC80" s="176">
        <v>2.9491074885600006E-2</v>
      </c>
      <c r="AD80" s="176">
        <v>5.1500463655770002E-3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2.4681127999999979E-2</v>
      </c>
      <c r="J81" s="176">
        <v>0.29000325400000004</v>
      </c>
      <c r="K81" s="176">
        <v>0.61702820000000014</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3085.1410000000001</v>
      </c>
      <c r="AL81" s="203" t="s">
        <v>453</v>
      </c>
    </row>
    <row r="82" spans="1:38" s="190" customFormat="1" ht="24.75" customHeight="1" thickBot="1" x14ac:dyDescent="0.25">
      <c r="A82" s="178" t="s">
        <v>125</v>
      </c>
      <c r="B82" s="178" t="s">
        <v>225</v>
      </c>
      <c r="C82" s="100" t="s">
        <v>100</v>
      </c>
      <c r="D82" s="202"/>
      <c r="E82" s="176" t="s">
        <v>408</v>
      </c>
      <c r="F82" s="176">
        <v>2.9369859259999997</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1.0349999999999999</v>
      </c>
      <c r="G83" s="176" t="s">
        <v>408</v>
      </c>
      <c r="H83" s="176" t="s">
        <v>408</v>
      </c>
      <c r="I83" s="176">
        <v>8.3599999999999994E-2</v>
      </c>
      <c r="J83" s="176">
        <v>9.1200000000000003E-2</v>
      </c>
      <c r="K83" s="176">
        <v>0.1216</v>
      </c>
      <c r="L83" s="176">
        <v>4.7651999999999998E-3</v>
      </c>
      <c r="M83" s="176" t="s">
        <v>408</v>
      </c>
      <c r="N83" s="176" t="s">
        <v>408</v>
      </c>
      <c r="O83" s="176" t="s">
        <v>408</v>
      </c>
      <c r="P83" s="176" t="s">
        <v>408</v>
      </c>
      <c r="Q83" s="176" t="s">
        <v>408</v>
      </c>
      <c r="R83" s="176" t="s">
        <v>408</v>
      </c>
      <c r="S83" s="176" t="s">
        <v>408</v>
      </c>
      <c r="T83" s="176" t="s">
        <v>408</v>
      </c>
      <c r="U83" s="176" t="s">
        <v>408</v>
      </c>
      <c r="V83" s="176" t="s">
        <v>408</v>
      </c>
      <c r="W83" s="176">
        <v>1.4980985630938807E-2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5.758</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27.223478500000002</v>
      </c>
      <c r="G85" s="176" t="s">
        <v>408</v>
      </c>
      <c r="H85" s="176" t="s">
        <v>408</v>
      </c>
      <c r="I85" s="176">
        <v>5.0000000000000002E-5</v>
      </c>
      <c r="J85" s="176">
        <v>8.000000000000002E-5</v>
      </c>
      <c r="K85" s="176">
        <v>1E-4</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2.3398000000000003</v>
      </c>
      <c r="G86" s="176" t="s">
        <v>408</v>
      </c>
      <c r="H86" s="176">
        <v>6.0999999999999999E-2</v>
      </c>
      <c r="I86" s="176">
        <v>1.3776136000000002E-3</v>
      </c>
      <c r="J86" s="176">
        <v>4.7133900000000005E-3</v>
      </c>
      <c r="K86" s="176">
        <v>8.9467800000000014E-3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3.2671342000000005</v>
      </c>
      <c r="G88" s="176">
        <v>2E-3</v>
      </c>
      <c r="H88" s="176">
        <v>2.6031176E-2</v>
      </c>
      <c r="I88" s="176">
        <v>1.4233000000000001E-2</v>
      </c>
      <c r="J88" s="176">
        <v>1.4444800000000002E-2</v>
      </c>
      <c r="K88" s="176">
        <v>1.4586E-2</v>
      </c>
      <c r="L88" s="176" t="s">
        <v>408</v>
      </c>
      <c r="M88" s="176" t="s">
        <v>408</v>
      </c>
      <c r="N88" s="176" t="s">
        <v>408</v>
      </c>
      <c r="O88" s="176">
        <v>3.4700000000000002E-9</v>
      </c>
      <c r="P88" s="176" t="s">
        <v>408</v>
      </c>
      <c r="Q88" s="176">
        <v>1.7350000000000003E-8</v>
      </c>
      <c r="R88" s="176">
        <v>2.0820000000000002E-7</v>
      </c>
      <c r="S88" s="176" t="s">
        <v>408</v>
      </c>
      <c r="T88" s="176">
        <v>1.7350000000000001E-6</v>
      </c>
      <c r="U88" s="176">
        <v>1.7350000000000003E-8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8.0000003999999993</v>
      </c>
      <c r="G89" s="176">
        <v>3.2000000000000001E-2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1.792562</v>
      </c>
      <c r="G90" s="176">
        <v>6.6000000000000003E-2</v>
      </c>
      <c r="H90" s="176">
        <v>0.1648</v>
      </c>
      <c r="I90" s="176">
        <v>3.943282517956332E-2</v>
      </c>
      <c r="J90" s="176">
        <v>0.13295083520707793</v>
      </c>
      <c r="K90" s="176">
        <v>0.44253467000000002</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7.8750000000000001E-3</v>
      </c>
      <c r="Y90" s="176">
        <v>3.9750000000000002E-3</v>
      </c>
      <c r="Z90" s="176">
        <v>3.9750000000000002E-3</v>
      </c>
      <c r="AA90" s="176">
        <v>3.9750000000000002E-3</v>
      </c>
      <c r="AB90" s="176">
        <v>1.9799999999999998E-2</v>
      </c>
      <c r="AC90" s="176">
        <v>4.1000000000000003E-3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1.0655029999999999E-2</v>
      </c>
      <c r="F91" s="176">
        <v>2.8333118000000001E-2</v>
      </c>
      <c r="G91" s="176">
        <v>1.3696909999999999E-3</v>
      </c>
      <c r="H91" s="176">
        <v>4.3729006500000007E-2</v>
      </c>
      <c r="I91" s="176">
        <v>0.15808020686759999</v>
      </c>
      <c r="J91" s="176">
        <v>0.15810196771680002</v>
      </c>
      <c r="K91" s="176">
        <v>0.1581064622982</v>
      </c>
      <c r="L91" s="176">
        <v>7.1125492500000013E-4</v>
      </c>
      <c r="M91" s="176">
        <v>0.32579545599999998</v>
      </c>
      <c r="N91" s="176">
        <v>0.35557536000000006</v>
      </c>
      <c r="O91" s="176">
        <v>2.8291969199999996E-2</v>
      </c>
      <c r="P91" s="176">
        <v>2.5851780000000001E-5</v>
      </c>
      <c r="Q91" s="176">
        <v>6.0320820000000011E-4</v>
      </c>
      <c r="R91" s="176">
        <v>7.0752240000000006E-3</v>
      </c>
      <c r="S91" s="176">
        <v>0.22899249000000005</v>
      </c>
      <c r="T91" s="176">
        <v>2.7416565E-2</v>
      </c>
      <c r="U91" s="176" t="s">
        <v>421</v>
      </c>
      <c r="V91" s="176">
        <v>0.13173076500000003</v>
      </c>
      <c r="W91" s="176">
        <v>5.8539500000000006E-4</v>
      </c>
      <c r="X91" s="176">
        <v>6.4978844999999993E-4</v>
      </c>
      <c r="Y91" s="176">
        <v>2.6342774999999998E-4</v>
      </c>
      <c r="Z91" s="176">
        <v>2.6342774999999998E-4</v>
      </c>
      <c r="AA91" s="176">
        <v>2.6342774999999998E-4</v>
      </c>
      <c r="AB91" s="176">
        <v>1.4400717E-3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3.3761099999999997</v>
      </c>
      <c r="G92" s="176">
        <v>15.315072000000002</v>
      </c>
      <c r="H92" s="176">
        <v>0.55000000000000004</v>
      </c>
      <c r="I92" s="176">
        <v>0.88770614408957571</v>
      </c>
      <c r="J92" s="176">
        <v>1.2500244123005624</v>
      </c>
      <c r="K92" s="176">
        <v>1.5011623250000001</v>
      </c>
      <c r="L92" s="176">
        <v>1.8661266000000006E-2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v>1.5656190485400002E-2</v>
      </c>
      <c r="AD92" s="176">
        <v>1.1058095244600001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2.4195001500000002</v>
      </c>
      <c r="G93" s="176" t="s">
        <v>422</v>
      </c>
      <c r="H93" s="176" t="s">
        <v>408</v>
      </c>
      <c r="I93" s="176">
        <v>0.31506177666666657</v>
      </c>
      <c r="J93" s="176">
        <v>0.33606623916666661</v>
      </c>
      <c r="K93" s="176">
        <v>0.34425627999999997</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0.85729900000000003</v>
      </c>
      <c r="G95" s="176" t="s">
        <v>408</v>
      </c>
      <c r="H95" s="176" t="s">
        <v>408</v>
      </c>
      <c r="I95" s="176">
        <v>5.9523737617532282E-2</v>
      </c>
      <c r="J95" s="176">
        <v>0.15823165417127949</v>
      </c>
      <c r="K95" s="176">
        <v>0.40211813000000007</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0.32239600000000002</v>
      </c>
      <c r="G98" s="176" t="s">
        <v>408</v>
      </c>
      <c r="H98" s="176">
        <v>1.3899999999999999E-2</v>
      </c>
      <c r="I98" s="176">
        <v>4.7210788262406725E-2</v>
      </c>
      <c r="J98" s="176">
        <v>6.9606052217333889E-2</v>
      </c>
      <c r="K98" s="176">
        <v>7.9039865000000001E-2</v>
      </c>
      <c r="L98" s="176" t="s">
        <v>408</v>
      </c>
      <c r="M98" s="176" t="s">
        <v>408</v>
      </c>
      <c r="N98" s="176" t="s">
        <v>408</v>
      </c>
      <c r="O98" s="176" t="s">
        <v>408</v>
      </c>
      <c r="P98" s="176" t="s">
        <v>408</v>
      </c>
      <c r="Q98" s="176" t="s">
        <v>408</v>
      </c>
      <c r="R98" s="176" t="s">
        <v>408</v>
      </c>
      <c r="S98" s="176" t="s">
        <v>408</v>
      </c>
      <c r="T98" s="176" t="s">
        <v>408</v>
      </c>
      <c r="U98" s="176" t="s">
        <v>408</v>
      </c>
      <c r="V98" s="176" t="s">
        <v>408</v>
      </c>
      <c r="W98" s="176">
        <v>2.349E-2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202" t="s">
        <v>408</v>
      </c>
      <c r="AK98" s="202" t="s">
        <v>408</v>
      </c>
      <c r="AL98" s="203" t="s">
        <v>408</v>
      </c>
    </row>
    <row r="99" spans="1:38" s="190" customFormat="1" ht="24.75" customHeight="1" thickBot="1" x14ac:dyDescent="0.25">
      <c r="A99" s="178" t="s">
        <v>126</v>
      </c>
      <c r="B99" s="178" t="s">
        <v>234</v>
      </c>
      <c r="C99" s="100" t="s">
        <v>287</v>
      </c>
      <c r="D99" s="202"/>
      <c r="E99" s="176">
        <v>0.12338860003882962</v>
      </c>
      <c r="F99" s="176">
        <v>6.7945976177125553</v>
      </c>
      <c r="G99" s="176" t="s">
        <v>408</v>
      </c>
      <c r="H99" s="176">
        <v>4.8776393602262447</v>
      </c>
      <c r="I99" s="176">
        <v>0.12048713606027399</v>
      </c>
      <c r="J99" s="176">
        <v>0.18513877004383567</v>
      </c>
      <c r="K99" s="176">
        <v>0.40554206771506851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445.6</v>
      </c>
      <c r="AL99" s="203" t="s">
        <v>411</v>
      </c>
    </row>
    <row r="100" spans="1:38" s="190" customFormat="1" ht="24.75" customHeight="1" thickBot="1" x14ac:dyDescent="0.25">
      <c r="A100" s="178" t="s">
        <v>126</v>
      </c>
      <c r="B100" s="178" t="s">
        <v>235</v>
      </c>
      <c r="C100" s="100" t="s">
        <v>286</v>
      </c>
      <c r="D100" s="202"/>
      <c r="E100" s="176">
        <v>0.11207290843617849</v>
      </c>
      <c r="F100" s="176">
        <v>3.5333077683453973</v>
      </c>
      <c r="G100" s="176" t="s">
        <v>408</v>
      </c>
      <c r="H100" s="176">
        <v>4.5021579566459753</v>
      </c>
      <c r="I100" s="176">
        <v>4.2510067019383556E-2</v>
      </c>
      <c r="J100" s="176">
        <v>6.3765100529075344E-2</v>
      </c>
      <c r="K100" s="176">
        <v>0.13933855300797945</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202" t="s">
        <v>408</v>
      </c>
      <c r="AJ100" s="202" t="s">
        <v>408</v>
      </c>
      <c r="AK100" s="176">
        <v>864.3</v>
      </c>
      <c r="AL100" s="203" t="s">
        <v>411</v>
      </c>
    </row>
    <row r="101" spans="1:38" s="190" customFormat="1" ht="24.75" customHeight="1" thickBot="1" x14ac:dyDescent="0.25">
      <c r="A101" s="178" t="s">
        <v>126</v>
      </c>
      <c r="B101" s="178" t="s">
        <v>237</v>
      </c>
      <c r="C101" s="100" t="s">
        <v>279</v>
      </c>
      <c r="D101" s="202"/>
      <c r="E101" s="176">
        <v>7.3626284785397915E-3</v>
      </c>
      <c r="F101" s="176">
        <v>0.11102330611233738</v>
      </c>
      <c r="G101" s="176" t="s">
        <v>408</v>
      </c>
      <c r="H101" s="176">
        <v>5.7175526880791319E-2</v>
      </c>
      <c r="I101" s="176">
        <v>7.565702356164385E-4</v>
      </c>
      <c r="J101" s="176">
        <v>2.2697107068493151E-3</v>
      </c>
      <c r="K101" s="176">
        <v>5.2959916493150686E-3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106.7</v>
      </c>
      <c r="AL101" s="203" t="s">
        <v>411</v>
      </c>
    </row>
    <row r="102" spans="1:38" s="190" customFormat="1" ht="24.75" customHeight="1" thickBot="1" x14ac:dyDescent="0.25">
      <c r="A102" s="178" t="s">
        <v>126</v>
      </c>
      <c r="B102" s="178" t="s">
        <v>238</v>
      </c>
      <c r="C102" s="100" t="s">
        <v>280</v>
      </c>
      <c r="D102" s="202"/>
      <c r="E102" s="176">
        <v>6.0973958752802586E-2</v>
      </c>
      <c r="F102" s="176">
        <v>0.45798211711587361</v>
      </c>
      <c r="G102" s="176" t="s">
        <v>408</v>
      </c>
      <c r="H102" s="176">
        <v>4.0251042772542238</v>
      </c>
      <c r="I102" s="176">
        <v>3.8877316552208907E-3</v>
      </c>
      <c r="J102" s="176">
        <v>8.1512758690600914E-2</v>
      </c>
      <c r="K102" s="176">
        <v>0.48925423292023995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919.19809967991387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4.6406864386489742E-4</v>
      </c>
      <c r="F104" s="176">
        <v>4.1243383184065242E-3</v>
      </c>
      <c r="G104" s="176" t="s">
        <v>408</v>
      </c>
      <c r="H104" s="176">
        <v>3.6038042687707265E-3</v>
      </c>
      <c r="I104" s="176">
        <v>3.7934871232876715E-5</v>
      </c>
      <c r="J104" s="176">
        <v>1.1380461369863015E-4</v>
      </c>
      <c r="K104" s="176">
        <v>2.6554409863013703E-4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5.35</v>
      </c>
      <c r="AL104" s="203" t="s">
        <v>411</v>
      </c>
    </row>
    <row r="105" spans="1:38" s="190" customFormat="1" ht="24.75" customHeight="1" thickBot="1" x14ac:dyDescent="0.25">
      <c r="A105" s="178" t="s">
        <v>126</v>
      </c>
      <c r="B105" s="178" t="s">
        <v>360</v>
      </c>
      <c r="C105" s="100" t="s">
        <v>283</v>
      </c>
      <c r="D105" s="202"/>
      <c r="E105" s="176">
        <v>1.7926741626662732E-2</v>
      </c>
      <c r="F105" s="176">
        <v>0.16145692784606819</v>
      </c>
      <c r="G105" s="176" t="s">
        <v>408</v>
      </c>
      <c r="H105" s="176">
        <v>0.39722442730309482</v>
      </c>
      <c r="I105" s="176">
        <v>4.1107399890410968E-3</v>
      </c>
      <c r="J105" s="176">
        <v>6.4597342684931522E-3</v>
      </c>
      <c r="K105" s="176">
        <v>1.409396567671233E-2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48.12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3.5864649720965737E-2</v>
      </c>
      <c r="F107" s="176">
        <v>0.20195207352217803</v>
      </c>
      <c r="G107" s="176" t="s">
        <v>408</v>
      </c>
      <c r="H107" s="176">
        <v>0.88083567248684469</v>
      </c>
      <c r="I107" s="176">
        <v>1.2078821999999999E-2</v>
      </c>
      <c r="J107" s="176">
        <v>0.16105095999999999</v>
      </c>
      <c r="K107" s="176">
        <v>0.76499205999999997</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4182.8</v>
      </c>
      <c r="AL107" s="203" t="s">
        <v>411</v>
      </c>
    </row>
    <row r="108" spans="1:38" s="190" customFormat="1" ht="24.75" customHeight="1" thickBot="1" x14ac:dyDescent="0.25">
      <c r="A108" s="178" t="s">
        <v>126</v>
      </c>
      <c r="B108" s="178" t="s">
        <v>362</v>
      </c>
      <c r="C108" s="100" t="s">
        <v>339</v>
      </c>
      <c r="D108" s="202"/>
      <c r="E108" s="176">
        <v>2.7164924601238677E-2</v>
      </c>
      <c r="F108" s="176">
        <v>0.21089105933605651</v>
      </c>
      <c r="G108" s="176" t="s">
        <v>408</v>
      </c>
      <c r="H108" s="176">
        <v>0.22156744914667406</v>
      </c>
      <c r="I108" s="176">
        <v>3.2496800000000005E-3</v>
      </c>
      <c r="J108" s="176">
        <v>3.2496799999999999E-2</v>
      </c>
      <c r="K108" s="176">
        <v>6.4993599999999999E-2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3346.8799999999997</v>
      </c>
      <c r="AL108" s="203" t="s">
        <v>411</v>
      </c>
    </row>
    <row r="109" spans="1:38" s="190" customFormat="1" ht="24.75" customHeight="1" thickBot="1" x14ac:dyDescent="0.25">
      <c r="A109" s="178" t="s">
        <v>126</v>
      </c>
      <c r="B109" s="178" t="s">
        <v>363</v>
      </c>
      <c r="C109" s="100" t="s">
        <v>322</v>
      </c>
      <c r="D109" s="202"/>
      <c r="E109" s="176">
        <v>1.4059694098000387E-3</v>
      </c>
      <c r="F109" s="176">
        <v>6.4791041481891262E-3</v>
      </c>
      <c r="G109" s="176" t="s">
        <v>408</v>
      </c>
      <c r="H109" s="176">
        <v>1.1467649007872427E-2</v>
      </c>
      <c r="I109" s="176">
        <v>6.3920000000000003E-4</v>
      </c>
      <c r="J109" s="176">
        <v>3.5155999999999998E-3</v>
      </c>
      <c r="K109" s="176">
        <v>3.5155999999999998E-3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63.92</v>
      </c>
      <c r="AL109" s="203" t="s">
        <v>411</v>
      </c>
    </row>
    <row r="110" spans="1:38" s="190" customFormat="1" ht="24.75" customHeight="1" thickBot="1" x14ac:dyDescent="0.25">
      <c r="A110" s="178" t="s">
        <v>126</v>
      </c>
      <c r="B110" s="178" t="s">
        <v>364</v>
      </c>
      <c r="C110" s="100" t="s">
        <v>323</v>
      </c>
      <c r="D110" s="202"/>
      <c r="E110" s="176">
        <v>4.5070294370720913E-3</v>
      </c>
      <c r="F110" s="176">
        <v>3.1439496291654816E-2</v>
      </c>
      <c r="G110" s="176" t="s">
        <v>408</v>
      </c>
      <c r="H110" s="176">
        <v>0.16179728512528604</v>
      </c>
      <c r="I110" s="176">
        <v>6.3970559999999995E-4</v>
      </c>
      <c r="J110" s="176">
        <v>5.3070080000000002E-3</v>
      </c>
      <c r="K110" s="176">
        <v>1.1852288000000002E-2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1335.3</v>
      </c>
      <c r="AL110" s="203" t="s">
        <v>411</v>
      </c>
    </row>
    <row r="111" spans="1:38" s="190" customFormat="1" ht="24.75" customHeight="1" thickBot="1" x14ac:dyDescent="0.25">
      <c r="A111" s="178" t="s">
        <v>126</v>
      </c>
      <c r="B111" s="178" t="s">
        <v>365</v>
      </c>
      <c r="C111" s="100" t="s">
        <v>285</v>
      </c>
      <c r="D111" s="202"/>
      <c r="E111" s="176">
        <v>3.2025720607571938E-2</v>
      </c>
      <c r="F111" s="176">
        <v>0.97882547670939746</v>
      </c>
      <c r="G111" s="176" t="s">
        <v>408</v>
      </c>
      <c r="H111" s="176">
        <v>1.4406701853406216</v>
      </c>
      <c r="I111" s="176">
        <v>1.0387196000000001E-2</v>
      </c>
      <c r="J111" s="176">
        <v>2.0774392000000003E-2</v>
      </c>
      <c r="K111" s="176">
        <v>4.6742381999999992E-2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2856.41</v>
      </c>
      <c r="AL111" s="203" t="s">
        <v>411</v>
      </c>
    </row>
    <row r="112" spans="1:38" s="190" customFormat="1" ht="24.75" customHeight="1" thickBot="1" x14ac:dyDescent="0.25">
      <c r="A112" s="178" t="s">
        <v>136</v>
      </c>
      <c r="B112" s="178" t="s">
        <v>303</v>
      </c>
      <c r="C112" s="100" t="s">
        <v>304</v>
      </c>
      <c r="D112" s="202"/>
      <c r="E112" s="176">
        <v>8.0745588935116857</v>
      </c>
      <c r="F112" s="176" t="s">
        <v>408</v>
      </c>
      <c r="G112" s="176" t="s">
        <v>408</v>
      </c>
      <c r="H112" s="176">
        <v>3.3194630052500003</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202.46199999999999</v>
      </c>
      <c r="AL112" s="203" t="s">
        <v>446</v>
      </c>
    </row>
    <row r="113" spans="1:38" s="190" customFormat="1" ht="24.75" customHeight="1" thickBot="1" x14ac:dyDescent="0.25">
      <c r="A113" s="178" t="s">
        <v>136</v>
      </c>
      <c r="B113" s="178" t="s">
        <v>254</v>
      </c>
      <c r="C113" s="100" t="s">
        <v>143</v>
      </c>
      <c r="D113" s="202"/>
      <c r="E113" s="176">
        <v>2.8372990118762496</v>
      </c>
      <c r="F113" s="176">
        <v>3.0137715531212224</v>
      </c>
      <c r="G113" s="176" t="s">
        <v>408</v>
      </c>
      <c r="H113" s="176">
        <v>8.319057404279107</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6.9959999999999994E-2</v>
      </c>
      <c r="F114" s="176" t="s">
        <v>408</v>
      </c>
      <c r="G114" s="176" t="s">
        <v>408</v>
      </c>
      <c r="H114" s="176">
        <v>4.7785179999999997E-2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0.70287159347002615</v>
      </c>
      <c r="F116" s="176">
        <v>9.7250134899377089E-2</v>
      </c>
      <c r="G116" s="176" t="s">
        <v>408</v>
      </c>
      <c r="H116" s="176">
        <v>1.0241003163718998</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0.26752614099186856</v>
      </c>
      <c r="J119" s="176">
        <v>2.1185456152976747</v>
      </c>
      <c r="K119" s="176">
        <v>2.1185456152976747</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0.83285209826700246</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1.1219670666666666</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0.10265953676022012</v>
      </c>
      <c r="F123" s="176">
        <v>0.2263915519975282</v>
      </c>
      <c r="G123" s="176">
        <v>1.3375069443350747E-2</v>
      </c>
      <c r="H123" s="176">
        <v>9.9458233888775005E-2</v>
      </c>
      <c r="I123" s="176">
        <v>0.26050800600046403</v>
      </c>
      <c r="J123" s="176">
        <v>0.27294028523656089</v>
      </c>
      <c r="K123" s="176">
        <v>0.27708437831525989</v>
      </c>
      <c r="L123" s="176">
        <v>3.3574908306246883E-2</v>
      </c>
      <c r="M123" s="176">
        <v>3.3517417595037298</v>
      </c>
      <c r="N123" s="176">
        <v>2.6046270638305376E-3</v>
      </c>
      <c r="O123" s="176">
        <v>2.4715385572320361E-2</v>
      </c>
      <c r="P123" s="176">
        <v>4.9937367556626977E-3</v>
      </c>
      <c r="Q123" s="176">
        <v>1.4769562183442861E-4</v>
      </c>
      <c r="R123" s="176">
        <v>4.4170838554807744E-3</v>
      </c>
      <c r="S123" s="176">
        <v>1.7507617501002473E-3</v>
      </c>
      <c r="T123" s="176">
        <v>1.4020253160336937E-3</v>
      </c>
      <c r="U123" s="176">
        <v>1.1777249233716344E-3</v>
      </c>
      <c r="V123" s="176">
        <v>2.192147694943896E-2</v>
      </c>
      <c r="W123" s="176">
        <v>2.0720465393494796E-2</v>
      </c>
      <c r="X123" s="176">
        <v>3.3766555494028948E-6</v>
      </c>
      <c r="Y123" s="176">
        <v>1.0008880864074832E-5</v>
      </c>
      <c r="Z123" s="176">
        <v>3.2763382019712277E-6</v>
      </c>
      <c r="AA123" s="176">
        <v>2.0376691420221025E-6</v>
      </c>
      <c r="AB123" s="176">
        <v>1.8699543757471058E-5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176"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0.23693882399999999</v>
      </c>
      <c r="G125" s="176" t="s">
        <v>408</v>
      </c>
      <c r="H125" s="176" t="s">
        <v>408</v>
      </c>
      <c r="I125" s="176">
        <v>1.7509899E-4</v>
      </c>
      <c r="J125" s="176">
        <v>1.16202057E-3</v>
      </c>
      <c r="K125" s="176">
        <v>2.4566918900000003E-3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3.9042220000000002E-2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162.67590000000001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422</v>
      </c>
      <c r="F131" s="176" t="s">
        <v>422</v>
      </c>
      <c r="G131" s="176" t="s">
        <v>422</v>
      </c>
      <c r="H131" s="176" t="s">
        <v>422</v>
      </c>
      <c r="I131" s="176" t="s">
        <v>422</v>
      </c>
      <c r="J131" s="176" t="s">
        <v>422</v>
      </c>
      <c r="K131" s="176" t="s">
        <v>422</v>
      </c>
      <c r="L131" s="176" t="s">
        <v>422</v>
      </c>
      <c r="M131" s="176" t="s">
        <v>422</v>
      </c>
      <c r="N131" s="176">
        <v>9.0000000000000011E-3</v>
      </c>
      <c r="O131" s="176">
        <v>8.0000000000000004E-4</v>
      </c>
      <c r="P131" s="176">
        <v>7.9999999999999996E-6</v>
      </c>
      <c r="Q131" s="176">
        <v>7.9999999999999996E-6</v>
      </c>
      <c r="R131" s="176" t="s">
        <v>422</v>
      </c>
      <c r="S131" s="176">
        <v>5.0000000000000002E-5</v>
      </c>
      <c r="T131" s="176" t="s">
        <v>422</v>
      </c>
      <c r="U131" s="176" t="s">
        <v>421</v>
      </c>
      <c r="V131" s="176">
        <v>0.04</v>
      </c>
      <c r="W131" s="176">
        <v>7.0000000000000007E-2</v>
      </c>
      <c r="X131" s="176">
        <v>4.9999999999999996E-5</v>
      </c>
      <c r="Y131" s="176">
        <v>4.9999999999999996E-5</v>
      </c>
      <c r="Z131" s="176">
        <v>4.9999999999999996E-5</v>
      </c>
      <c r="AA131" s="176">
        <v>4.9999999999999996E-5</v>
      </c>
      <c r="AB131" s="176">
        <v>1.9999999999999998E-4</v>
      </c>
      <c r="AC131" s="176">
        <v>2.9000000000000001E-2</v>
      </c>
      <c r="AD131" s="176">
        <v>0.2</v>
      </c>
      <c r="AE131" s="204"/>
      <c r="AF131" s="202" t="s">
        <v>408</v>
      </c>
      <c r="AG131" s="202" t="s">
        <v>408</v>
      </c>
      <c r="AH131" s="202" t="s">
        <v>408</v>
      </c>
      <c r="AI131" s="202" t="s">
        <v>408</v>
      </c>
      <c r="AJ131" s="202" t="s">
        <v>408</v>
      </c>
      <c r="AK131" s="202" t="s">
        <v>408</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2.6940403350000003E-4</v>
      </c>
      <c r="J133" s="176">
        <v>2.6940403350000003E-4</v>
      </c>
      <c r="K133" s="176">
        <v>2.9937232080000007E-4</v>
      </c>
      <c r="L133" s="176">
        <v>1.3470201675000001E-4</v>
      </c>
      <c r="M133" s="176" t="s">
        <v>422</v>
      </c>
      <c r="N133" s="176">
        <v>2.3314706415000005E-4</v>
      </c>
      <c r="O133" s="176">
        <v>3.9051939149999999E-5</v>
      </c>
      <c r="P133" s="176">
        <v>2.2903224749999999E-2</v>
      </c>
      <c r="Q133" s="176">
        <v>1.0566538604999999E-4</v>
      </c>
      <c r="R133" s="176">
        <v>1.0527719580000001E-4</v>
      </c>
      <c r="S133" s="176">
        <v>9.650409615E-5</v>
      </c>
      <c r="T133" s="176">
        <v>1.3454674065E-4</v>
      </c>
      <c r="U133" s="176">
        <v>1.5356806290000002E-4</v>
      </c>
      <c r="V133" s="176">
        <v>1.2431404566000002E-3</v>
      </c>
      <c r="W133" s="176">
        <v>2.0962273500000001E-4</v>
      </c>
      <c r="X133" s="176">
        <v>1.0248222599999999E-4</v>
      </c>
      <c r="Y133" s="176">
        <v>5.5977034049999998E-5</v>
      </c>
      <c r="Z133" s="176">
        <v>4.9998904200000001E-5</v>
      </c>
      <c r="AA133" s="176">
        <v>5.4268996950000001E-5</v>
      </c>
      <c r="AB133" s="176">
        <v>2.627271612E-4</v>
      </c>
      <c r="AC133" s="176">
        <v>1.16457075E-3</v>
      </c>
      <c r="AD133" s="176">
        <v>3.1831600499999998E-3</v>
      </c>
      <c r="AE133" s="204"/>
      <c r="AF133" s="202" t="s">
        <v>408</v>
      </c>
      <c r="AG133" s="202" t="s">
        <v>408</v>
      </c>
      <c r="AH133" s="202" t="s">
        <v>408</v>
      </c>
      <c r="AI133" s="202" t="s">
        <v>408</v>
      </c>
      <c r="AJ133" s="202" t="s">
        <v>408</v>
      </c>
      <c r="AK133" s="202"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3.0100000000000001E-3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1.9539999999999998E-2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1302372</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0.27453890000000003</v>
      </c>
      <c r="I139" s="176">
        <v>0.30095667000000004</v>
      </c>
      <c r="J139" s="176">
        <v>0.30095667000000004</v>
      </c>
      <c r="K139" s="176">
        <v>0.30095667000000004</v>
      </c>
      <c r="L139" s="176">
        <v>2.6755314299999999E-2</v>
      </c>
      <c r="M139" s="176" t="s">
        <v>408</v>
      </c>
      <c r="N139" s="176">
        <v>8.6998999999999996E-4</v>
      </c>
      <c r="O139" s="176">
        <v>1.75571E-3</v>
      </c>
      <c r="P139" s="176">
        <v>1.75571E-3</v>
      </c>
      <c r="Q139" s="176">
        <v>2.7842100000000005E-3</v>
      </c>
      <c r="R139" s="176">
        <v>2.6595799999999999E-3</v>
      </c>
      <c r="S139" s="176">
        <v>6.1843100000000002E-3</v>
      </c>
      <c r="T139" s="176" t="s">
        <v>408</v>
      </c>
      <c r="U139" s="176" t="s">
        <v>408</v>
      </c>
      <c r="V139" s="176" t="s">
        <v>408</v>
      </c>
      <c r="W139" s="176">
        <v>3.0495094399999996</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7"/>
      <c r="E141" s="208">
        <f t="shared" ref="E141:T141" si="0">SUM(E14:E140)</f>
        <v>303.02008730495544</v>
      </c>
      <c r="F141" s="208">
        <f t="shared" si="0"/>
        <v>220.79840038214158</v>
      </c>
      <c r="G141" s="208">
        <f t="shared" si="0"/>
        <v>205.49685606293227</v>
      </c>
      <c r="H141" s="208">
        <f t="shared" si="0"/>
        <v>32.662796106538394</v>
      </c>
      <c r="I141" s="208">
        <f t="shared" si="0"/>
        <v>41.869748547745793</v>
      </c>
      <c r="J141" s="208">
        <f t="shared" si="0"/>
        <v>63.261731055464473</v>
      </c>
      <c r="K141" s="208">
        <f t="shared" si="0"/>
        <v>82.724969954443111</v>
      </c>
      <c r="L141" s="208">
        <f t="shared" si="0"/>
        <v>9.311053713912667</v>
      </c>
      <c r="M141" s="208">
        <f t="shared" si="0"/>
        <v>725.50584927952048</v>
      </c>
      <c r="N141" s="208">
        <f t="shared" si="0"/>
        <v>236.11603743315322</v>
      </c>
      <c r="O141" s="208">
        <f t="shared" si="0"/>
        <v>3.7954307571878627</v>
      </c>
      <c r="P141" s="208">
        <f t="shared" si="0"/>
        <v>0.9439412557253628</v>
      </c>
      <c r="Q141" s="208">
        <f t="shared" si="0"/>
        <v>23.849635218523979</v>
      </c>
      <c r="R141" s="208">
        <f t="shared" si="0"/>
        <v>59.210081077455946</v>
      </c>
      <c r="S141" s="208">
        <f t="shared" si="0"/>
        <v>142.16257697537543</v>
      </c>
      <c r="T141" s="208">
        <f t="shared" si="0"/>
        <v>60.71272954352704</v>
      </c>
      <c r="U141" s="208" t="s">
        <v>421</v>
      </c>
      <c r="V141" s="208">
        <f>SUM(V14:V140)</f>
        <v>468.07137319136137</v>
      </c>
      <c r="W141" s="208">
        <f>SUM(W14:W140)</f>
        <v>18.816199509351652</v>
      </c>
      <c r="X141" s="208" t="s">
        <v>422</v>
      </c>
      <c r="Y141" s="208" t="s">
        <v>422</v>
      </c>
      <c r="Z141" s="208" t="s">
        <v>422</v>
      </c>
      <c r="AA141" s="208" t="s">
        <v>422</v>
      </c>
      <c r="AB141" s="208">
        <f>SUM(AB14:AB140)</f>
        <v>7.1275351129610405</v>
      </c>
      <c r="AC141" s="208">
        <f>SUM(AC14:AC140)</f>
        <v>36.654473307896581</v>
      </c>
      <c r="AD141" s="208">
        <f>SUM(AD14:AD140)</f>
        <v>24.719886244549407</v>
      </c>
      <c r="AE141" s="208"/>
      <c r="AF141" s="208">
        <f>SUM(AF14:AF140)</f>
        <v>414459.84238802438</v>
      </c>
      <c r="AG141" s="208">
        <f>SUM(AG14:AG140)</f>
        <v>190540.35779999991</v>
      </c>
      <c r="AH141" s="208">
        <f>SUM(AH14:AH140)</f>
        <v>139842.59221818592</v>
      </c>
      <c r="AI141" s="208">
        <f>SUM(AI14:AI140)</f>
        <v>89992.190579999995</v>
      </c>
      <c r="AJ141" s="208">
        <f>SUM(AJ14:AJ140)</f>
        <v>3004.8448100000001</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3.3308359967385717</v>
      </c>
      <c r="F148" s="232">
        <v>6.9590680646145153E-2</v>
      </c>
      <c r="G148" s="232">
        <v>0.23077935120260101</v>
      </c>
      <c r="H148" s="232" t="s">
        <v>408</v>
      </c>
      <c r="I148" s="232">
        <v>5.0303798517158785E-2</v>
      </c>
      <c r="J148" s="232">
        <v>5.0303798517158785E-2</v>
      </c>
      <c r="K148" s="232">
        <v>5.0303798517158785E-2</v>
      </c>
      <c r="L148" s="232">
        <v>2.5031403289557826E-2</v>
      </c>
      <c r="M148" s="232">
        <v>0.75062768355072806</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11895.842845494899</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0.75956207730024949</v>
      </c>
      <c r="F149" s="232">
        <v>8.9988548755678119E-2</v>
      </c>
      <c r="G149" s="232">
        <v>6.9706121061902923E-2</v>
      </c>
      <c r="H149" s="232" t="s">
        <v>408</v>
      </c>
      <c r="I149" s="232">
        <v>9.2232413509349409E-3</v>
      </c>
      <c r="J149" s="232">
        <v>9.2232413509349409E-3</v>
      </c>
      <c r="K149" s="232">
        <v>9.2232413509349409E-3</v>
      </c>
      <c r="L149" s="232">
        <v>4.6116206754674705E-3</v>
      </c>
      <c r="M149" s="232">
        <v>2.1191398571470708</v>
      </c>
      <c r="N149" s="232">
        <v>1.049839482536403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3670.7320208347924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47.636000000000003</v>
      </c>
      <c r="F150" s="232">
        <v>1.2461</v>
      </c>
      <c r="G150" s="232">
        <v>22.864730000000002</v>
      </c>
      <c r="H150" s="232" t="s">
        <v>421</v>
      </c>
      <c r="I150" s="232">
        <v>0.75698539759036143</v>
      </c>
      <c r="J150" s="232">
        <v>0.81105578313253013</v>
      </c>
      <c r="K150" s="232">
        <v>0.81105578313253013</v>
      </c>
      <c r="L150" s="232" t="s">
        <v>421</v>
      </c>
      <c r="M150" s="232">
        <v>3.0449999999999999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22439.21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112644" r:id="rId6" name="Button 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2645" r:id="rId7" name="Button 5">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23.7109375" style="199" customWidth="1"/>
    <col min="4" max="4" width="6" style="199" customWidth="1"/>
    <col min="5" max="5" width="7.7109375" style="199" customWidth="1"/>
    <col min="6" max="6" width="10.7109375" style="199" customWidth="1"/>
    <col min="7" max="7" width="7.710937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4" width="8.140625" style="199" customWidth="1"/>
    <col min="15" max="16" width="6.42578125" style="199" customWidth="1"/>
    <col min="17" max="17" width="6.42578125" style="199" bestFit="1" customWidth="1"/>
    <col min="18" max="18" width="6" style="199" customWidth="1"/>
    <col min="19" max="19" width="6.7109375" style="199" customWidth="1"/>
    <col min="20" max="20" width="6.140625" style="199" customWidth="1"/>
    <col min="21" max="21" width="6" style="199" customWidth="1"/>
    <col min="22" max="22" width="9.28515625" style="199" customWidth="1"/>
    <col min="23" max="23" width="6.7109375" style="199" customWidth="1"/>
    <col min="24" max="25" width="6.42578125" style="199" customWidth="1"/>
    <col min="26" max="26" width="5.7109375" style="199" customWidth="1"/>
    <col min="27" max="27" width="6.28515625" style="199" customWidth="1"/>
    <col min="28" max="28" width="7.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350"/>
      <c r="AF1" s="350"/>
      <c r="AG1" s="350"/>
      <c r="AH1" s="350"/>
      <c r="AI1" s="350"/>
      <c r="AJ1" s="350"/>
      <c r="AK1" s="11"/>
      <c r="AL1" s="11"/>
    </row>
    <row r="2" spans="1:67" s="10" customFormat="1" x14ac:dyDescent="0.2">
      <c r="A2" s="353" t="s">
        <v>443</v>
      </c>
      <c r="B2" s="351"/>
      <c r="C2" s="297"/>
      <c r="D2" s="350"/>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350"/>
      <c r="AF2" s="350"/>
      <c r="AG2" s="350"/>
      <c r="AH2" s="350"/>
      <c r="AI2" s="350"/>
      <c r="AJ2" s="350"/>
      <c r="AK2" s="11"/>
      <c r="AL2" s="11"/>
    </row>
    <row r="3" spans="1:67" s="10" customFormat="1" x14ac:dyDescent="0.2">
      <c r="A3" s="350"/>
      <c r="B3" s="351"/>
      <c r="C3" s="297"/>
      <c r="D3" s="350"/>
      <c r="E3" s="242"/>
      <c r="F3" s="177"/>
      <c r="G3" s="242"/>
      <c r="H3" s="242"/>
      <c r="I3" s="242"/>
      <c r="J3" s="242"/>
      <c r="K3" s="242"/>
      <c r="L3" s="242"/>
      <c r="M3" s="242"/>
      <c r="N3" s="242"/>
      <c r="O3" s="242"/>
      <c r="P3" s="177"/>
      <c r="Q3" s="177"/>
      <c r="R3" s="243"/>
      <c r="S3" s="243"/>
      <c r="T3" s="243"/>
      <c r="U3" s="243"/>
      <c r="V3" s="243"/>
      <c r="W3" s="242"/>
      <c r="X3" s="242"/>
      <c r="Y3" s="242"/>
      <c r="Z3" s="242"/>
      <c r="AA3" s="242"/>
      <c r="AB3" s="242"/>
      <c r="AC3" s="242"/>
      <c r="AD3" s="242"/>
      <c r="AE3" s="350"/>
      <c r="AF3" s="350"/>
      <c r="AG3" s="350"/>
      <c r="AH3" s="350"/>
      <c r="AI3" s="350"/>
      <c r="AJ3" s="350"/>
      <c r="AK3" s="11"/>
      <c r="AL3" s="11"/>
    </row>
    <row r="4" spans="1:67" s="10" customFormat="1" x14ac:dyDescent="0.2">
      <c r="A4" s="350" t="s">
        <v>20</v>
      </c>
      <c r="B4" s="352" t="s">
        <v>424</v>
      </c>
      <c r="C4" s="297" t="s">
        <v>21</v>
      </c>
      <c r="D4" s="350"/>
      <c r="E4" s="242"/>
      <c r="F4" s="242"/>
      <c r="G4" s="242"/>
      <c r="H4" s="242"/>
      <c r="I4" s="242"/>
      <c r="J4" s="242"/>
      <c r="K4" s="242"/>
      <c r="L4" s="242"/>
      <c r="M4" s="242"/>
      <c r="N4" s="242"/>
      <c r="O4" s="242"/>
      <c r="P4" s="177"/>
      <c r="Q4" s="177"/>
      <c r="R4" s="243"/>
      <c r="S4" s="243"/>
      <c r="T4" s="243"/>
      <c r="U4" s="243"/>
      <c r="V4" s="243"/>
      <c r="W4" s="242"/>
      <c r="X4" s="242"/>
      <c r="Y4" s="242"/>
      <c r="Z4" s="242"/>
      <c r="AA4" s="242"/>
      <c r="AB4" s="242"/>
      <c r="AC4" s="242"/>
      <c r="AD4" s="242"/>
      <c r="AE4" s="350"/>
      <c r="AF4" s="350"/>
      <c r="AG4" s="350"/>
      <c r="AH4" s="350"/>
      <c r="AI4" s="350"/>
      <c r="AJ4" s="350"/>
      <c r="AK4" s="11"/>
      <c r="AL4" s="11"/>
    </row>
    <row r="5" spans="1:67" s="10" customFormat="1" x14ac:dyDescent="0.2">
      <c r="A5" s="350" t="s">
        <v>22</v>
      </c>
      <c r="B5" s="400">
        <v>43539</v>
      </c>
      <c r="C5" s="297" t="s">
        <v>23</v>
      </c>
      <c r="D5" s="350"/>
      <c r="E5" s="242"/>
      <c r="F5" s="242"/>
      <c r="G5" s="242"/>
      <c r="H5" s="242"/>
      <c r="I5" s="242"/>
      <c r="J5" s="242"/>
      <c r="K5" s="242"/>
      <c r="L5" s="242"/>
      <c r="M5" s="242"/>
      <c r="N5" s="242"/>
      <c r="O5" s="242"/>
      <c r="P5" s="177"/>
      <c r="Q5" s="177"/>
      <c r="R5" s="243"/>
      <c r="S5" s="243"/>
      <c r="T5" s="243"/>
      <c r="U5" s="243"/>
      <c r="V5" s="243"/>
      <c r="W5" s="242"/>
      <c r="X5" s="242"/>
      <c r="Y5" s="242"/>
      <c r="Z5" s="242"/>
      <c r="AA5" s="242"/>
      <c r="AB5" s="242"/>
      <c r="AC5" s="242"/>
      <c r="AD5" s="242"/>
      <c r="AE5" s="350"/>
      <c r="AF5" s="350"/>
      <c r="AG5" s="350"/>
      <c r="AH5" s="350"/>
      <c r="AI5" s="350"/>
      <c r="AJ5" s="350"/>
      <c r="AK5" s="11"/>
      <c r="AL5" s="11"/>
    </row>
    <row r="6" spans="1:67" s="10" customFormat="1" ht="24" x14ac:dyDescent="0.2">
      <c r="A6" s="350" t="s">
        <v>24</v>
      </c>
      <c r="B6" s="134">
        <v>1992</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46"/>
      <c r="F8" s="246"/>
      <c r="G8" s="246"/>
      <c r="H8" s="246"/>
      <c r="I8" s="246"/>
      <c r="J8" s="246"/>
      <c r="K8" s="246"/>
      <c r="L8" s="246"/>
      <c r="M8" s="246"/>
      <c r="N8" s="246"/>
      <c r="O8" s="246"/>
      <c r="P8" s="246"/>
      <c r="Q8" s="246"/>
      <c r="R8" s="243"/>
      <c r="S8" s="243"/>
      <c r="T8" s="243"/>
      <c r="U8" s="243"/>
      <c r="V8" s="243"/>
      <c r="W8" s="242"/>
      <c r="X8" s="242"/>
      <c r="Y8" s="242"/>
      <c r="Z8" s="242"/>
      <c r="AA8" s="242"/>
      <c r="AB8" s="242"/>
      <c r="AC8" s="242"/>
      <c r="AD8" s="242"/>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8.9" customHeight="1" thickBot="1" x14ac:dyDescent="0.25">
      <c r="A10" s="424" t="str">
        <f>B4&amp;": "&amp;B5&amp;": "&amp;B6</f>
        <v>FI: 43539: 1992</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8.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8.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47.115786609999979</v>
      </c>
      <c r="F14" s="176">
        <v>0.43416175446999983</v>
      </c>
      <c r="G14" s="176">
        <v>49.518685385775683</v>
      </c>
      <c r="H14" s="176">
        <v>5.9999999999999995E-4</v>
      </c>
      <c r="I14" s="176">
        <v>1.722765462194733</v>
      </c>
      <c r="J14" s="176">
        <v>4.8993235702172626</v>
      </c>
      <c r="K14" s="176">
        <v>6.5450623230000033</v>
      </c>
      <c r="L14" s="176">
        <v>0.16317410696573947</v>
      </c>
      <c r="M14" s="176">
        <v>4.5587203723999945</v>
      </c>
      <c r="N14" s="176">
        <v>3.9910758027576927</v>
      </c>
      <c r="O14" s="176">
        <v>0.13387198363099997</v>
      </c>
      <c r="P14" s="176">
        <v>0.24831028184717144</v>
      </c>
      <c r="Q14" s="176">
        <v>1.2590229610487185</v>
      </c>
      <c r="R14" s="176">
        <v>3.1857603426199992</v>
      </c>
      <c r="S14" s="176">
        <v>3.0259354447849995</v>
      </c>
      <c r="T14" s="176">
        <v>7.9130164154000084</v>
      </c>
      <c r="U14" s="176" t="s">
        <v>421</v>
      </c>
      <c r="V14" s="176">
        <v>14.143602825582866</v>
      </c>
      <c r="W14" s="176">
        <v>1.2989419501079993</v>
      </c>
      <c r="X14" s="176" t="s">
        <v>422</v>
      </c>
      <c r="Y14" s="176" t="s">
        <v>422</v>
      </c>
      <c r="Z14" s="176" t="s">
        <v>422</v>
      </c>
      <c r="AA14" s="176" t="s">
        <v>422</v>
      </c>
      <c r="AB14" s="176">
        <v>0.11377751805599991</v>
      </c>
      <c r="AC14" s="176">
        <v>3.4164065361799979E-2</v>
      </c>
      <c r="AD14" s="176">
        <v>2.3797952238200009E-2</v>
      </c>
      <c r="AE14" s="204"/>
      <c r="AF14" s="176">
        <v>17811.069870000018</v>
      </c>
      <c r="AG14" s="176">
        <v>129130.05799999996</v>
      </c>
      <c r="AH14" s="176">
        <v>45988.912999999993</v>
      </c>
      <c r="AI14" s="176">
        <v>6660.1643599999961</v>
      </c>
      <c r="AJ14" s="202" t="s">
        <v>408</v>
      </c>
      <c r="AK14" s="202" t="s">
        <v>408</v>
      </c>
      <c r="AL14" s="203" t="s">
        <v>18</v>
      </c>
    </row>
    <row r="15" spans="1:67" s="190" customFormat="1" ht="24.75" customHeight="1" thickBot="1" x14ac:dyDescent="0.25">
      <c r="A15" s="178" t="s">
        <v>122</v>
      </c>
      <c r="B15" s="178" t="s">
        <v>161</v>
      </c>
      <c r="C15" s="100" t="s">
        <v>56</v>
      </c>
      <c r="D15" s="202"/>
      <c r="E15" s="176">
        <v>3.9140000000000006</v>
      </c>
      <c r="F15" s="176">
        <v>1.1537199999999999E-2</v>
      </c>
      <c r="G15" s="176">
        <v>10.000992500000002</v>
      </c>
      <c r="H15" s="176" t="s">
        <v>408</v>
      </c>
      <c r="I15" s="176">
        <v>6.8492005891922947E-2</v>
      </c>
      <c r="J15" s="176">
        <v>0.14559569878686285</v>
      </c>
      <c r="K15" s="176">
        <v>0.30917500000000003</v>
      </c>
      <c r="L15" s="176">
        <v>8.2291333529704944E-3</v>
      </c>
      <c r="M15" s="176">
        <v>0.59814037999999992</v>
      </c>
      <c r="N15" s="176">
        <v>2.1958854899999998</v>
      </c>
      <c r="O15" s="176">
        <v>4.9987057999999994E-2</v>
      </c>
      <c r="P15" s="176">
        <v>1.0259054699999999E-2</v>
      </c>
      <c r="Q15" s="176">
        <v>0.36040702999999996</v>
      </c>
      <c r="R15" s="176">
        <v>2.7621414999999998</v>
      </c>
      <c r="S15" s="176">
        <v>0.96793635000000011</v>
      </c>
      <c r="T15" s="176">
        <v>0.67870000000000008</v>
      </c>
      <c r="U15" s="176" t="s">
        <v>421</v>
      </c>
      <c r="V15" s="176">
        <v>4.1506724999999998</v>
      </c>
      <c r="W15" s="176">
        <v>2.4479317999999996E-2</v>
      </c>
      <c r="X15" s="176" t="s">
        <v>422</v>
      </c>
      <c r="Y15" s="176" t="s">
        <v>422</v>
      </c>
      <c r="Z15" s="176" t="s">
        <v>422</v>
      </c>
      <c r="AA15" s="176" t="s">
        <v>422</v>
      </c>
      <c r="AB15" s="176">
        <v>6.6923491719999995E-3</v>
      </c>
      <c r="AC15" s="176" t="s">
        <v>408</v>
      </c>
      <c r="AD15" s="176" t="s">
        <v>408</v>
      </c>
      <c r="AE15" s="204"/>
      <c r="AF15" s="176">
        <v>2378.29</v>
      </c>
      <c r="AG15" s="176">
        <v>39.49</v>
      </c>
      <c r="AH15" s="176">
        <v>24767.297999999999</v>
      </c>
      <c r="AI15" s="176" t="s">
        <v>408</v>
      </c>
      <c r="AJ15" s="176">
        <v>2721.9409999999998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3.5942290300000002</v>
      </c>
      <c r="F17" s="176">
        <v>2.4506220480000004E-2</v>
      </c>
      <c r="G17" s="176">
        <v>7.4295960553013414</v>
      </c>
      <c r="H17" s="176" t="s">
        <v>408</v>
      </c>
      <c r="I17" s="176">
        <v>0.19073209834230126</v>
      </c>
      <c r="J17" s="176">
        <v>0.55131872568385665</v>
      </c>
      <c r="K17" s="176">
        <v>0.90284209999999976</v>
      </c>
      <c r="L17" s="176">
        <v>2.6450086178900354E-2</v>
      </c>
      <c r="M17" s="176">
        <v>7.5985180732000002</v>
      </c>
      <c r="N17" s="176">
        <v>0.65327280123300002</v>
      </c>
      <c r="O17" s="176">
        <v>1.486901618E-2</v>
      </c>
      <c r="P17" s="176">
        <v>1.7052368926999999E-2</v>
      </c>
      <c r="Q17" s="176">
        <v>0.10293565090000001</v>
      </c>
      <c r="R17" s="176">
        <v>1.8420511654499996</v>
      </c>
      <c r="S17" s="176">
        <v>0.65491103090000014</v>
      </c>
      <c r="T17" s="176">
        <v>1.9497721808799999</v>
      </c>
      <c r="U17" s="176" t="s">
        <v>421</v>
      </c>
      <c r="V17" s="176">
        <v>1.3362074854000003</v>
      </c>
      <c r="W17" s="176">
        <v>2.8735363225000005E-2</v>
      </c>
      <c r="X17" s="176" t="s">
        <v>422</v>
      </c>
      <c r="Y17" s="176" t="s">
        <v>422</v>
      </c>
      <c r="Z17" s="176" t="s">
        <v>422</v>
      </c>
      <c r="AA17" s="176" t="s">
        <v>422</v>
      </c>
      <c r="AB17" s="176">
        <v>6.6935500760000001E-3</v>
      </c>
      <c r="AC17" s="176">
        <v>3.5401379999999995E-3</v>
      </c>
      <c r="AD17" s="176">
        <v>0.97068299999999996</v>
      </c>
      <c r="AE17" s="204"/>
      <c r="AF17" s="176">
        <v>2590.1835999999994</v>
      </c>
      <c r="AG17" s="176">
        <v>4614.2</v>
      </c>
      <c r="AH17" s="176">
        <v>20082.069029999999</v>
      </c>
      <c r="AI17" s="202" t="s">
        <v>408</v>
      </c>
      <c r="AJ17" s="176">
        <v>52</v>
      </c>
      <c r="AK17" s="202" t="s">
        <v>408</v>
      </c>
      <c r="AL17" s="203" t="s">
        <v>18</v>
      </c>
    </row>
    <row r="18" spans="1:38" s="190" customFormat="1" ht="24.75" customHeight="1" thickBot="1" x14ac:dyDescent="0.25">
      <c r="A18" s="178" t="s">
        <v>122</v>
      </c>
      <c r="B18" s="178" t="s">
        <v>164</v>
      </c>
      <c r="C18" s="100" t="s">
        <v>275</v>
      </c>
      <c r="D18" s="202"/>
      <c r="E18" s="176">
        <v>0.14248000000000002</v>
      </c>
      <c r="F18" s="176">
        <v>3.7512999999999995E-3</v>
      </c>
      <c r="G18" s="176">
        <v>3.9827814789655749</v>
      </c>
      <c r="H18" s="176" t="s">
        <v>408</v>
      </c>
      <c r="I18" s="176">
        <v>3.1506258409673867E-2</v>
      </c>
      <c r="J18" s="176">
        <v>0.102878904607915</v>
      </c>
      <c r="K18" s="176">
        <v>0.32422124999999996</v>
      </c>
      <c r="L18" s="176">
        <v>4.8142885174056434E-3</v>
      </c>
      <c r="M18" s="176">
        <v>0.34509800000000002</v>
      </c>
      <c r="N18" s="176">
        <v>0.42648374999999999</v>
      </c>
      <c r="O18" s="176">
        <v>4.9935000000000002E-5</v>
      </c>
      <c r="P18" s="176">
        <v>2.1976994999999997E-3</v>
      </c>
      <c r="Q18" s="176">
        <v>3.3289999999999996E-4</v>
      </c>
      <c r="R18" s="176">
        <v>1.0106016500000001</v>
      </c>
      <c r="S18" s="176">
        <v>0.21035937500000004</v>
      </c>
      <c r="T18" s="176">
        <v>0.482595</v>
      </c>
      <c r="U18" s="176" t="s">
        <v>421</v>
      </c>
      <c r="V18" s="176">
        <v>1.521E-3</v>
      </c>
      <c r="W18" s="176">
        <v>2.2842049999999997E-3</v>
      </c>
      <c r="X18" s="176" t="s">
        <v>422</v>
      </c>
      <c r="Y18" s="176" t="s">
        <v>422</v>
      </c>
      <c r="Z18" s="176" t="s">
        <v>422</v>
      </c>
      <c r="AA18" s="176" t="s">
        <v>422</v>
      </c>
      <c r="AB18" s="176">
        <v>3.9084760000000001E-3</v>
      </c>
      <c r="AC18" s="176">
        <v>8.0876000000000003E-3</v>
      </c>
      <c r="AD18" s="176">
        <v>0.25168604</v>
      </c>
      <c r="AE18" s="204"/>
      <c r="AF18" s="176">
        <v>700.2700000000001</v>
      </c>
      <c r="AG18" s="176">
        <v>985</v>
      </c>
      <c r="AH18" s="176">
        <v>168.83</v>
      </c>
      <c r="AI18" s="176">
        <v>717</v>
      </c>
      <c r="AJ18" s="202" t="s">
        <v>408</v>
      </c>
      <c r="AK18" s="202" t="s">
        <v>408</v>
      </c>
      <c r="AL18" s="203" t="s">
        <v>18</v>
      </c>
    </row>
    <row r="19" spans="1:38" s="190" customFormat="1" ht="24.75" customHeight="1" thickBot="1" x14ac:dyDescent="0.25">
      <c r="A19" s="178" t="s">
        <v>122</v>
      </c>
      <c r="B19" s="178" t="s">
        <v>165</v>
      </c>
      <c r="C19" s="100" t="s">
        <v>58</v>
      </c>
      <c r="D19" s="202"/>
      <c r="E19" s="176">
        <v>1.9094715000000002</v>
      </c>
      <c r="F19" s="176">
        <v>1.5383048199999997E-2</v>
      </c>
      <c r="G19" s="176">
        <v>4.9466060440609843</v>
      </c>
      <c r="H19" s="176" t="s">
        <v>408</v>
      </c>
      <c r="I19" s="176">
        <v>0.20079554245975467</v>
      </c>
      <c r="J19" s="176">
        <v>0.39694523635371676</v>
      </c>
      <c r="K19" s="176">
        <v>0.47148669000000004</v>
      </c>
      <c r="L19" s="176">
        <v>3.0360535292040476E-2</v>
      </c>
      <c r="M19" s="176">
        <v>0.28922697860000007</v>
      </c>
      <c r="N19" s="176">
        <v>0.26373199891923077</v>
      </c>
      <c r="O19" s="176">
        <v>2.5768742670000005E-3</v>
      </c>
      <c r="P19" s="176">
        <v>5.8664078052714291E-3</v>
      </c>
      <c r="Q19" s="176">
        <v>1.2959340553846153E-2</v>
      </c>
      <c r="R19" s="176">
        <v>2.2177680589999992E-2</v>
      </c>
      <c r="S19" s="176">
        <v>3.0014821345000001E-2</v>
      </c>
      <c r="T19" s="176">
        <v>0.81523231559999976</v>
      </c>
      <c r="U19" s="176" t="s">
        <v>421</v>
      </c>
      <c r="V19" s="176">
        <v>1.4862541263942857</v>
      </c>
      <c r="W19" s="176">
        <v>5.4769463290999999E-2</v>
      </c>
      <c r="X19" s="176" t="s">
        <v>422</v>
      </c>
      <c r="Y19" s="176" t="s">
        <v>422</v>
      </c>
      <c r="Z19" s="176" t="s">
        <v>422</v>
      </c>
      <c r="AA19" s="176" t="s">
        <v>422</v>
      </c>
      <c r="AB19" s="176">
        <v>1.2297947037999997E-2</v>
      </c>
      <c r="AC19" s="176">
        <v>2.5560510000000002E-3</v>
      </c>
      <c r="AD19" s="176">
        <v>0.35587609846000001</v>
      </c>
      <c r="AE19" s="204"/>
      <c r="AF19" s="176">
        <v>3416.3572099999997</v>
      </c>
      <c r="AG19" s="176">
        <v>3784.61</v>
      </c>
      <c r="AH19" s="176">
        <v>9178.9239999999991</v>
      </c>
      <c r="AI19" s="176">
        <v>386.15562</v>
      </c>
      <c r="AJ19" s="202" t="s">
        <v>408</v>
      </c>
      <c r="AK19" s="202" t="s">
        <v>408</v>
      </c>
      <c r="AL19" s="203" t="s">
        <v>18</v>
      </c>
    </row>
    <row r="20" spans="1:38" s="190" customFormat="1" ht="24.75" customHeight="1" thickBot="1" x14ac:dyDescent="0.25">
      <c r="A20" s="178" t="s">
        <v>122</v>
      </c>
      <c r="B20" s="178" t="s">
        <v>166</v>
      </c>
      <c r="C20" s="100" t="s">
        <v>59</v>
      </c>
      <c r="D20" s="202"/>
      <c r="E20" s="176">
        <v>19.600643999999992</v>
      </c>
      <c r="F20" s="176">
        <v>0.37078021266999994</v>
      </c>
      <c r="G20" s="176">
        <v>19.631163855794551</v>
      </c>
      <c r="H20" s="176" t="s">
        <v>408</v>
      </c>
      <c r="I20" s="176">
        <v>6.7999581068141772</v>
      </c>
      <c r="J20" s="176">
        <v>9.5598707626191999</v>
      </c>
      <c r="K20" s="176">
        <v>11.664811040000009</v>
      </c>
      <c r="L20" s="176">
        <v>0.10214548206544745</v>
      </c>
      <c r="M20" s="176">
        <v>22.447745783399998</v>
      </c>
      <c r="N20" s="176">
        <v>5.3774385701424645</v>
      </c>
      <c r="O20" s="176">
        <v>0.31426618393030004</v>
      </c>
      <c r="P20" s="176">
        <v>0.12517036515542498</v>
      </c>
      <c r="Q20" s="176">
        <v>0.59614337847307686</v>
      </c>
      <c r="R20" s="176">
        <v>4.0105297360104988</v>
      </c>
      <c r="S20" s="176">
        <v>1.8040114272514998</v>
      </c>
      <c r="T20" s="176">
        <v>5.5973067824300005</v>
      </c>
      <c r="U20" s="176" t="s">
        <v>421</v>
      </c>
      <c r="V20" s="176">
        <v>11.954955475145711</v>
      </c>
      <c r="W20" s="176">
        <v>0.84018408676799972</v>
      </c>
      <c r="X20" s="176" t="s">
        <v>422</v>
      </c>
      <c r="Y20" s="176" t="s">
        <v>422</v>
      </c>
      <c r="Z20" s="176" t="s">
        <v>422</v>
      </c>
      <c r="AA20" s="176" t="s">
        <v>422</v>
      </c>
      <c r="AB20" s="176">
        <v>0.12112294565999998</v>
      </c>
      <c r="AC20" s="176">
        <v>0.14472156183999998</v>
      </c>
      <c r="AD20" s="176">
        <v>1.9266698509199991</v>
      </c>
      <c r="AE20" s="204"/>
      <c r="AF20" s="176">
        <v>97775.207669999989</v>
      </c>
      <c r="AG20" s="176">
        <v>21313.945000000003</v>
      </c>
      <c r="AH20" s="176">
        <v>33563.358999999997</v>
      </c>
      <c r="AI20" s="176">
        <v>27870.967999999993</v>
      </c>
      <c r="AJ20" s="202" t="s">
        <v>408</v>
      </c>
      <c r="AK20" s="202" t="s">
        <v>408</v>
      </c>
      <c r="AL20" s="203" t="s">
        <v>18</v>
      </c>
    </row>
    <row r="21" spans="1:38" s="190" customFormat="1" ht="24.75" customHeight="1" thickBot="1" x14ac:dyDescent="0.25">
      <c r="A21" s="178" t="s">
        <v>122</v>
      </c>
      <c r="B21" s="178" t="s">
        <v>167</v>
      </c>
      <c r="C21" s="100" t="s">
        <v>60</v>
      </c>
      <c r="D21" s="202"/>
      <c r="E21" s="176">
        <v>0.98913300000000004</v>
      </c>
      <c r="F21" s="176">
        <v>2.4129466999999998E-2</v>
      </c>
      <c r="G21" s="176">
        <v>2.9082777139685243</v>
      </c>
      <c r="H21" s="176" t="s">
        <v>408</v>
      </c>
      <c r="I21" s="176">
        <v>0.18535395428115622</v>
      </c>
      <c r="J21" s="176">
        <v>0.42530458443306857</v>
      </c>
      <c r="K21" s="176">
        <v>0.5808438600000001</v>
      </c>
      <c r="L21" s="176">
        <v>4.3204791954278253E-2</v>
      </c>
      <c r="M21" s="176">
        <v>0.31337777999999994</v>
      </c>
      <c r="N21" s="176">
        <v>1.0864507060000004</v>
      </c>
      <c r="O21" s="176">
        <v>2.4820053000000002E-2</v>
      </c>
      <c r="P21" s="176">
        <v>1.1050245499999996E-2</v>
      </c>
      <c r="Q21" s="176">
        <v>0.21455134140000004</v>
      </c>
      <c r="R21" s="176">
        <v>1.1904731419999999</v>
      </c>
      <c r="S21" s="176">
        <v>0.56405825450000002</v>
      </c>
      <c r="T21" s="176">
        <v>1.7830827729999998</v>
      </c>
      <c r="U21" s="176" t="s">
        <v>421</v>
      </c>
      <c r="V21" s="176">
        <v>2.0654292699999992</v>
      </c>
      <c r="W21" s="176">
        <v>3.4408470499999996E-2</v>
      </c>
      <c r="X21" s="176" t="s">
        <v>422</v>
      </c>
      <c r="Y21" s="176" t="s">
        <v>422</v>
      </c>
      <c r="Z21" s="176" t="s">
        <v>422</v>
      </c>
      <c r="AA21" s="176" t="s">
        <v>422</v>
      </c>
      <c r="AB21" s="176">
        <v>1.0359774399999999E-2</v>
      </c>
      <c r="AC21" s="176">
        <v>2.1295470000000003E-3</v>
      </c>
      <c r="AD21" s="176">
        <v>0.26731335628000008</v>
      </c>
      <c r="AE21" s="204"/>
      <c r="AF21" s="176">
        <v>3031.5120000000002</v>
      </c>
      <c r="AG21" s="176">
        <v>2787.9900000000002</v>
      </c>
      <c r="AH21" s="176">
        <v>1341.7269999999999</v>
      </c>
      <c r="AI21" s="176">
        <v>230.93800000000002</v>
      </c>
      <c r="AJ21" s="176">
        <v>5</v>
      </c>
      <c r="AK21" s="202" t="s">
        <v>408</v>
      </c>
      <c r="AL21" s="203" t="s">
        <v>18</v>
      </c>
    </row>
    <row r="22" spans="1:38" s="190" customFormat="1" ht="24.75" customHeight="1" thickBot="1" x14ac:dyDescent="0.25">
      <c r="A22" s="178" t="s">
        <v>122</v>
      </c>
      <c r="B22" s="178" t="s">
        <v>168</v>
      </c>
      <c r="C22" s="100" t="s">
        <v>297</v>
      </c>
      <c r="D22" s="202"/>
      <c r="E22" s="176">
        <v>4.6396999999999995</v>
      </c>
      <c r="F22" s="176">
        <v>1.3315526400000001E-2</v>
      </c>
      <c r="G22" s="176">
        <v>2.1688267835540991</v>
      </c>
      <c r="H22" s="176" t="s">
        <v>408</v>
      </c>
      <c r="I22" s="176">
        <v>0.50614926697221341</v>
      </c>
      <c r="J22" s="176">
        <v>0.85173592423201472</v>
      </c>
      <c r="K22" s="176">
        <v>1.3335099200000005</v>
      </c>
      <c r="L22" s="176">
        <v>4.992486049398661E-2</v>
      </c>
      <c r="M22" s="176">
        <v>9.7399688879999928</v>
      </c>
      <c r="N22" s="176">
        <v>2.3258993767999994</v>
      </c>
      <c r="O22" s="176">
        <v>5.2931356000000006E-2</v>
      </c>
      <c r="P22" s="176">
        <v>2.8183738919999982E-2</v>
      </c>
      <c r="Q22" s="176">
        <v>0.39532079600000009</v>
      </c>
      <c r="R22" s="176">
        <v>2.8970697380000003</v>
      </c>
      <c r="S22" s="176">
        <v>1.034040292</v>
      </c>
      <c r="T22" s="176">
        <v>2.7151236479999987</v>
      </c>
      <c r="U22" s="176" t="s">
        <v>421</v>
      </c>
      <c r="V22" s="176">
        <v>4.4040264559999969</v>
      </c>
      <c r="W22" s="176">
        <v>2.35736608E-2</v>
      </c>
      <c r="X22" s="176" t="s">
        <v>422</v>
      </c>
      <c r="Y22" s="176" t="s">
        <v>422</v>
      </c>
      <c r="Z22" s="176" t="s">
        <v>422</v>
      </c>
      <c r="AA22" s="176" t="s">
        <v>422</v>
      </c>
      <c r="AB22" s="176">
        <v>6.8977937359999989E-3</v>
      </c>
      <c r="AC22" s="176">
        <v>3.3725611599999998E-3</v>
      </c>
      <c r="AD22" s="176">
        <v>0.85893094000000003</v>
      </c>
      <c r="AE22" s="204"/>
      <c r="AF22" s="176">
        <v>2395.5584000000003</v>
      </c>
      <c r="AG22" s="176">
        <v>5052.518</v>
      </c>
      <c r="AH22" s="176">
        <v>2737.9479999999999</v>
      </c>
      <c r="AI22" s="176">
        <v>48</v>
      </c>
      <c r="AJ22" s="202" t="s">
        <v>408</v>
      </c>
      <c r="AK22" s="202" t="s">
        <v>408</v>
      </c>
      <c r="AL22" s="203" t="s">
        <v>18</v>
      </c>
    </row>
    <row r="23" spans="1:38" s="190" customFormat="1" ht="24.75" customHeight="1" thickBot="1" x14ac:dyDescent="0.25">
      <c r="A23" s="178" t="s">
        <v>129</v>
      </c>
      <c r="B23" s="178" t="s">
        <v>439</v>
      </c>
      <c r="C23" s="100" t="s">
        <v>349</v>
      </c>
      <c r="D23" s="202"/>
      <c r="E23" s="176">
        <v>12.258645338854175</v>
      </c>
      <c r="F23" s="176">
        <v>2.0974759511722247</v>
      </c>
      <c r="G23" s="176">
        <v>0.98437005363998287</v>
      </c>
      <c r="H23" s="176">
        <v>2.2602595346875609E-3</v>
      </c>
      <c r="I23" s="176">
        <v>1.3928393899218678</v>
      </c>
      <c r="J23" s="176">
        <v>1.3928393899218678</v>
      </c>
      <c r="K23" s="176">
        <v>1.3928393899218678</v>
      </c>
      <c r="L23" s="176">
        <v>0.86334378238673914</v>
      </c>
      <c r="M23" s="176">
        <v>8.048564029196962</v>
      </c>
      <c r="N23" s="176" t="s">
        <v>408</v>
      </c>
      <c r="O23" s="176">
        <v>2.8389410631649808E-3</v>
      </c>
      <c r="P23" s="176" t="s">
        <v>408</v>
      </c>
      <c r="Q23" s="176" t="s">
        <v>408</v>
      </c>
      <c r="R23" s="176">
        <v>1.4194705315824901E-2</v>
      </c>
      <c r="S23" s="176">
        <v>0.48261998073804674</v>
      </c>
      <c r="T23" s="176">
        <v>1.9872587442154862E-2</v>
      </c>
      <c r="U23" s="176">
        <v>2.8389410631649808E-3</v>
      </c>
      <c r="V23" s="176">
        <v>0.28389410631649803</v>
      </c>
      <c r="W23" s="176" t="s">
        <v>408</v>
      </c>
      <c r="X23" s="176">
        <v>8.5440564791060027E-3</v>
      </c>
      <c r="Y23" s="176">
        <v>1.4167472026213844E-2</v>
      </c>
      <c r="Z23" s="176" t="s">
        <v>408</v>
      </c>
      <c r="AA23" s="176" t="s">
        <v>408</v>
      </c>
      <c r="AB23" s="176">
        <v>2.2711528505319843E-2</v>
      </c>
      <c r="AC23" s="176" t="s">
        <v>408</v>
      </c>
      <c r="AD23" s="176" t="s">
        <v>408</v>
      </c>
      <c r="AE23" s="204"/>
      <c r="AF23" s="176">
        <v>12124.184669987242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2.0484040099999996</v>
      </c>
      <c r="F24" s="176">
        <v>0.14789471540999999</v>
      </c>
      <c r="G24" s="176">
        <v>3.4148031098047014</v>
      </c>
      <c r="H24" s="176" t="s">
        <v>408</v>
      </c>
      <c r="I24" s="176">
        <v>0.51331874933890953</v>
      </c>
      <c r="J24" s="176">
        <v>1.1321923898313919</v>
      </c>
      <c r="K24" s="176">
        <v>1.9789489599999996</v>
      </c>
      <c r="L24" s="176">
        <v>7.5489805804870844E-2</v>
      </c>
      <c r="M24" s="176">
        <v>3.2001004241999995</v>
      </c>
      <c r="N24" s="176">
        <v>0.39622748529230767</v>
      </c>
      <c r="O24" s="176">
        <v>4.900864585599999E-2</v>
      </c>
      <c r="P24" s="176">
        <v>0.10040371554635732</v>
      </c>
      <c r="Q24" s="176">
        <v>2.9210019944615424E-2</v>
      </c>
      <c r="R24" s="176">
        <v>0.39904815351000023</v>
      </c>
      <c r="S24" s="176">
        <v>0.48935579910000016</v>
      </c>
      <c r="T24" s="176">
        <v>1.3693058505999993</v>
      </c>
      <c r="U24" s="176" t="s">
        <v>421</v>
      </c>
      <c r="V24" s="176">
        <v>3.8372147326857156</v>
      </c>
      <c r="W24" s="176">
        <v>0.53001760818500021</v>
      </c>
      <c r="X24" s="176" t="s">
        <v>422</v>
      </c>
      <c r="Y24" s="176" t="s">
        <v>422</v>
      </c>
      <c r="Z24" s="176" t="s">
        <v>422</v>
      </c>
      <c r="AA24" s="176" t="s">
        <v>422</v>
      </c>
      <c r="AB24" s="176">
        <v>5.3008234815999977E-2</v>
      </c>
      <c r="AC24" s="176">
        <v>0.18205029791681185</v>
      </c>
      <c r="AD24" s="176">
        <v>0.13991682597460708</v>
      </c>
      <c r="AE24" s="204"/>
      <c r="AF24" s="176">
        <v>4963.7294499999998</v>
      </c>
      <c r="AG24" s="176">
        <v>181.708</v>
      </c>
      <c r="AH24" s="176">
        <v>1014.2366900000002</v>
      </c>
      <c r="AI24" s="176">
        <v>7910.4999999999991</v>
      </c>
      <c r="AJ24" s="176">
        <v>981.31376</v>
      </c>
      <c r="AK24" s="202" t="s">
        <v>408</v>
      </c>
      <c r="AL24" s="203" t="s">
        <v>18</v>
      </c>
    </row>
    <row r="25" spans="1:38" s="190" customFormat="1" ht="24.75" customHeight="1" thickBot="1" x14ac:dyDescent="0.25">
      <c r="A25" s="178" t="s">
        <v>130</v>
      </c>
      <c r="B25" s="178" t="s">
        <v>170</v>
      </c>
      <c r="C25" s="100" t="s">
        <v>310</v>
      </c>
      <c r="D25" s="202"/>
      <c r="E25" s="176">
        <v>0.23979830078837236</v>
      </c>
      <c r="F25" s="176">
        <v>5.3138213435013237E-2</v>
      </c>
      <c r="G25" s="176">
        <v>2.0255493139797898E-2</v>
      </c>
      <c r="H25" s="176" t="s">
        <v>408</v>
      </c>
      <c r="I25" s="176">
        <v>2.7433304026032593E-3</v>
      </c>
      <c r="J25" s="176">
        <v>2.7433304026032593E-3</v>
      </c>
      <c r="K25" s="176">
        <v>2.7433304026032593E-3</v>
      </c>
      <c r="L25" s="176">
        <v>1.3716652013016297E-3</v>
      </c>
      <c r="M25" s="176">
        <v>0.22063774262881389</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1044.0975845256648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0.25057155392098196</v>
      </c>
      <c r="F26" s="176">
        <v>4.5056413187317026E-2</v>
      </c>
      <c r="G26" s="176">
        <v>1.701065421073894E-2</v>
      </c>
      <c r="H26" s="176" t="s">
        <v>408</v>
      </c>
      <c r="I26" s="176">
        <v>1.7295370803098056E-3</v>
      </c>
      <c r="J26" s="176">
        <v>1.7295370803098056E-3</v>
      </c>
      <c r="K26" s="176">
        <v>1.7295370803098056E-3</v>
      </c>
      <c r="L26" s="176">
        <v>8.6476854015490282E-4</v>
      </c>
      <c r="M26" s="176">
        <v>0.4872705109129955</v>
      </c>
      <c r="N26" s="176">
        <v>0.22482973018403857</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892.76827751631799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74.800773790000846</v>
      </c>
      <c r="F27" s="176">
        <v>49.784654158962859</v>
      </c>
      <c r="G27" s="176">
        <v>1.6382169984724528</v>
      </c>
      <c r="H27" s="176">
        <v>0.52637560724107202</v>
      </c>
      <c r="I27" s="176">
        <v>2.1057938791897697</v>
      </c>
      <c r="J27" s="176">
        <v>2.1057938791897697</v>
      </c>
      <c r="K27" s="176">
        <v>2.1057938791897697</v>
      </c>
      <c r="L27" s="176">
        <v>1.1273463508890851</v>
      </c>
      <c r="M27" s="176">
        <v>384.26129592561563</v>
      </c>
      <c r="N27" s="176">
        <v>94.003028649289334</v>
      </c>
      <c r="O27" s="176">
        <v>3.7481179617933081E-4</v>
      </c>
      <c r="P27" s="176">
        <v>1.7246654380631901E-2</v>
      </c>
      <c r="Q27" s="176">
        <v>5.6975642424364427E-4</v>
      </c>
      <c r="R27" s="176">
        <v>1.3894799782626456E-2</v>
      </c>
      <c r="S27" s="176">
        <v>9.8128529993955528E-3</v>
      </c>
      <c r="T27" s="176">
        <v>4.1972547064425799E-3</v>
      </c>
      <c r="U27" s="176">
        <v>3.8988925612862708E-4</v>
      </c>
      <c r="V27" s="176">
        <v>6.4784051059702349E-2</v>
      </c>
      <c r="W27" s="176">
        <v>0.97483549750666287</v>
      </c>
      <c r="X27" s="176">
        <v>1.6345847104624764E-2</v>
      </c>
      <c r="Y27" s="176">
        <v>2.09642083383711E-2</v>
      </c>
      <c r="Z27" s="176">
        <v>1.0573100104519598E-2</v>
      </c>
      <c r="AA27" s="176">
        <v>2.2401020980738161E-2</v>
      </c>
      <c r="AB27" s="176">
        <v>7.0284176528253625E-2</v>
      </c>
      <c r="AC27" s="176">
        <v>0.12601325280816589</v>
      </c>
      <c r="AD27" s="176">
        <v>2.0328837230133257E-4</v>
      </c>
      <c r="AE27" s="204"/>
      <c r="AF27" s="176">
        <v>90249.188006055032</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6.2006721920917016</v>
      </c>
      <c r="F28" s="176">
        <v>2.5510365872311533</v>
      </c>
      <c r="G28" s="176">
        <v>0.69297699830365789</v>
      </c>
      <c r="H28" s="176">
        <v>5.7446195143931802E-3</v>
      </c>
      <c r="I28" s="176">
        <v>1.1084064470484669</v>
      </c>
      <c r="J28" s="176">
        <v>1.1084064470484669</v>
      </c>
      <c r="K28" s="176">
        <v>1.1084064470484669</v>
      </c>
      <c r="L28" s="176">
        <v>0.60727118038466343</v>
      </c>
      <c r="M28" s="176">
        <v>28.083452631991417</v>
      </c>
      <c r="N28" s="176">
        <v>3.9002277309125852</v>
      </c>
      <c r="O28" s="176">
        <v>2.5239265283896406E-5</v>
      </c>
      <c r="P28" s="176">
        <v>1.9046827371618578E-3</v>
      </c>
      <c r="Q28" s="176">
        <v>4.4313095504343523E-5</v>
      </c>
      <c r="R28" s="176">
        <v>2.5828495856869355E-3</v>
      </c>
      <c r="S28" s="176">
        <v>1.7490016257529701E-3</v>
      </c>
      <c r="T28" s="176">
        <v>1.9343858708732495E-4</v>
      </c>
      <c r="U28" s="176">
        <v>3.814766044089424E-5</v>
      </c>
      <c r="V28" s="176">
        <v>6.6816158274574829E-3</v>
      </c>
      <c r="W28" s="176">
        <v>2.7786037520157757E-2</v>
      </c>
      <c r="X28" s="176">
        <v>4.3380011422761832E-3</v>
      </c>
      <c r="Y28" s="176">
        <v>4.6616787309936856E-3</v>
      </c>
      <c r="Z28" s="176">
        <v>2.4310238092211008E-3</v>
      </c>
      <c r="AA28" s="176">
        <v>4.5044678889893134E-3</v>
      </c>
      <c r="AB28" s="176">
        <v>1.5935171571480285E-2</v>
      </c>
      <c r="AC28" s="176">
        <v>1.9189335226466962E-2</v>
      </c>
      <c r="AD28" s="176">
        <v>2.7654962960157756E-5</v>
      </c>
      <c r="AE28" s="204"/>
      <c r="AF28" s="176">
        <v>13700.723331673335</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52.175454953018445</v>
      </c>
      <c r="F29" s="176">
        <v>6.7522275646900853</v>
      </c>
      <c r="G29" s="176">
        <v>2.3108627481344137</v>
      </c>
      <c r="H29" s="176">
        <v>9.1063306000000004E-3</v>
      </c>
      <c r="I29" s="176">
        <v>3.5027747042101285</v>
      </c>
      <c r="J29" s="176">
        <v>3.5027747042101285</v>
      </c>
      <c r="K29" s="176">
        <v>3.5027747042101285</v>
      </c>
      <c r="L29" s="176">
        <v>1.8564705932313681</v>
      </c>
      <c r="M29" s="176">
        <v>13.063274919676642</v>
      </c>
      <c r="N29" s="176">
        <v>4.4965779276022314E-4</v>
      </c>
      <c r="O29" s="176">
        <v>4.4965779276022299E-5</v>
      </c>
      <c r="P29" s="176">
        <v>4.7663726032583648E-3</v>
      </c>
      <c r="Q29" s="176">
        <v>8.9931558552044599E-5</v>
      </c>
      <c r="R29" s="176">
        <v>7.6441824769237924E-3</v>
      </c>
      <c r="S29" s="176">
        <v>5.1260988374665431E-3</v>
      </c>
      <c r="T29" s="176">
        <v>1.798631171040892E-4</v>
      </c>
      <c r="U29" s="176">
        <v>8.9931558552044599E-5</v>
      </c>
      <c r="V29" s="176">
        <v>1.6187680539368032E-2</v>
      </c>
      <c r="W29" s="176">
        <v>0.19782718200000002</v>
      </c>
      <c r="X29" s="176">
        <v>4.5865094861542756E-3</v>
      </c>
      <c r="Y29" s="176">
        <v>2.7698920034029739E-2</v>
      </c>
      <c r="Z29" s="176">
        <v>3.0936456141903344E-2</v>
      </c>
      <c r="AA29" s="176">
        <v>7.104593125611524E-3</v>
      </c>
      <c r="AB29" s="176">
        <v>7.0326478787698876E-2</v>
      </c>
      <c r="AC29" s="176">
        <v>5.3958935131226758E-2</v>
      </c>
      <c r="AD29" s="176">
        <v>3.4227242600000001E-5</v>
      </c>
      <c r="AE29" s="204"/>
      <c r="AF29" s="176">
        <v>38490.707060275097</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6.9555376525684318E-2</v>
      </c>
      <c r="F30" s="176">
        <v>2.6931165883999499</v>
      </c>
      <c r="G30" s="176">
        <v>6.9410162415137243E-3</v>
      </c>
      <c r="H30" s="176">
        <v>7.1048113500000001E-4</v>
      </c>
      <c r="I30" s="176">
        <v>5.4907334547000003E-2</v>
      </c>
      <c r="J30" s="176">
        <v>5.4907334547000003E-2</v>
      </c>
      <c r="K30" s="176">
        <v>5.4907334547000003E-2</v>
      </c>
      <c r="L30" s="176">
        <v>6.0398068001700014E-3</v>
      </c>
      <c r="M30" s="176">
        <v>8.0005184712306612</v>
      </c>
      <c r="N30" s="176">
        <v>0.80002313672080505</v>
      </c>
      <c r="O30" s="176">
        <v>2.8920901006307188E-6</v>
      </c>
      <c r="P30" s="176">
        <v>1.2580591937743626E-4</v>
      </c>
      <c r="Q30" s="176">
        <v>4.3381351509460789E-6</v>
      </c>
      <c r="R30" s="176">
        <v>9.1100838169867651E-5</v>
      </c>
      <c r="S30" s="176">
        <v>6.5072027264191179E-5</v>
      </c>
      <c r="T30" s="176">
        <v>3.3259036157253266E-5</v>
      </c>
      <c r="U30" s="176">
        <v>2.8920901006307188E-6</v>
      </c>
      <c r="V30" s="176">
        <v>4.7719486660406863E-4</v>
      </c>
      <c r="W30" s="176">
        <v>1.4144887574999999E-2</v>
      </c>
      <c r="X30" s="176">
        <v>1.2146778422649019E-4</v>
      </c>
      <c r="Y30" s="176">
        <v>1.3592823472964379E-4</v>
      </c>
      <c r="Z30" s="176">
        <v>9.8331063421444438E-5</v>
      </c>
      <c r="AA30" s="176">
        <v>1.4749659513216666E-4</v>
      </c>
      <c r="AB30" s="176">
        <v>5.0322367750974515E-4</v>
      </c>
      <c r="AC30" s="176">
        <v>8.6762703018921565E-4</v>
      </c>
      <c r="AD30" s="176">
        <v>1.4144887575000002E-5</v>
      </c>
      <c r="AE30" s="204"/>
      <c r="AF30" s="176">
        <v>621.79937163560453</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12.490131909113259</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0.50179374999536386</v>
      </c>
      <c r="J32" s="176">
        <v>0.89135049465443938</v>
      </c>
      <c r="K32" s="176">
        <v>1.2242237603483754</v>
      </c>
      <c r="L32" s="176">
        <v>0.1349378651787671</v>
      </c>
      <c r="M32" s="176" t="s">
        <v>408</v>
      </c>
      <c r="N32" s="176">
        <v>6.0343518458647898</v>
      </c>
      <c r="O32" s="176">
        <v>1.4000024790957659E-3</v>
      </c>
      <c r="P32" s="176" t="s">
        <v>408</v>
      </c>
      <c r="Q32" s="176">
        <v>3.0939403944515602E-2</v>
      </c>
      <c r="R32" s="176">
        <v>0.95495943638504133</v>
      </c>
      <c r="S32" s="176">
        <v>41.144499165192471</v>
      </c>
      <c r="T32" s="176">
        <v>0.13745855915147551</v>
      </c>
      <c r="U32" s="176">
        <v>8.2534862339691591E-3</v>
      </c>
      <c r="V32" s="176">
        <v>16.563781120737222</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0.39967052000000003</v>
      </c>
      <c r="J33" s="176">
        <v>4.7361767499999994</v>
      </c>
      <c r="K33" s="176">
        <v>9.4723534999999988</v>
      </c>
      <c r="L33" s="176">
        <v>7.8620530000000008E-2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4.0470216043736009</v>
      </c>
      <c r="F34" s="176">
        <v>0.22476485631907894</v>
      </c>
      <c r="G34" s="176">
        <v>0.34424399775904863</v>
      </c>
      <c r="H34" s="176">
        <v>4.1487467020300369E-4</v>
      </c>
      <c r="I34" s="176">
        <v>8.1397305458845826E-2</v>
      </c>
      <c r="J34" s="176">
        <v>8.5556291869151813E-2</v>
      </c>
      <c r="K34" s="176">
        <v>9.0309419195215804E-2</v>
      </c>
      <c r="L34" s="176">
        <v>5.2908248548249791E-2</v>
      </c>
      <c r="M34" s="176">
        <v>0.53456168417642869</v>
      </c>
      <c r="N34" s="176" t="s">
        <v>408</v>
      </c>
      <c r="O34" s="176">
        <v>5.9267810029000527E-4</v>
      </c>
      <c r="P34" s="176" t="s">
        <v>408</v>
      </c>
      <c r="Q34" s="176" t="s">
        <v>408</v>
      </c>
      <c r="R34" s="176">
        <v>2.9633905014500262E-3</v>
      </c>
      <c r="S34" s="176">
        <v>0.10075527704930089</v>
      </c>
      <c r="T34" s="176">
        <v>4.1487467020300374E-3</v>
      </c>
      <c r="U34" s="176">
        <v>5.9267810029000527E-4</v>
      </c>
      <c r="V34" s="176">
        <v>5.9267810029000521E-2</v>
      </c>
      <c r="W34" s="176" t="s">
        <v>408</v>
      </c>
      <c r="X34" s="176">
        <v>1.7780343008700155E-3</v>
      </c>
      <c r="Y34" s="176">
        <v>2.9633905014500262E-3</v>
      </c>
      <c r="Z34" s="176" t="s">
        <v>408</v>
      </c>
      <c r="AA34" s="176" t="s">
        <v>408</v>
      </c>
      <c r="AB34" s="176">
        <v>4.7414248023200413E-3</v>
      </c>
      <c r="AC34" s="176" t="s">
        <v>408</v>
      </c>
      <c r="AD34" s="176" t="s">
        <v>408</v>
      </c>
      <c r="AE34" s="204"/>
      <c r="AF34" s="176">
        <v>2530.7354882383243</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8.4862152269857276</v>
      </c>
      <c r="F36" s="176">
        <v>9.9552997123130265</v>
      </c>
      <c r="G36" s="176">
        <v>1.463906557472832</v>
      </c>
      <c r="H36" s="176">
        <v>9.0500400343884822E-4</v>
      </c>
      <c r="I36" s="176">
        <v>0.5433095728716526</v>
      </c>
      <c r="J36" s="176">
        <v>0.55508408373884</v>
      </c>
      <c r="K36" s="176">
        <v>0.56069099367559605</v>
      </c>
      <c r="L36" s="176">
        <v>6.7415444232218333E-2</v>
      </c>
      <c r="M36" s="176">
        <v>23.28940621312341</v>
      </c>
      <c r="N36" s="176">
        <v>1.3139758936651732E-2</v>
      </c>
      <c r="O36" s="176">
        <v>1.2082138179474744E-3</v>
      </c>
      <c r="P36" s="176">
        <v>2.3411311055097062E-3</v>
      </c>
      <c r="Q36" s="176">
        <v>2.4085510496780642E-2</v>
      </c>
      <c r="R36" s="176">
        <v>2.5935479488894481E-2</v>
      </c>
      <c r="S36" s="176">
        <v>8.9958059038135585E-2</v>
      </c>
      <c r="T36" s="176">
        <v>1.083454143044285</v>
      </c>
      <c r="U36" s="176">
        <v>1.2403015766557925E-2</v>
      </c>
      <c r="V36" s="176">
        <v>0.10648034770371541</v>
      </c>
      <c r="W36" s="176">
        <v>2.244520896206393E-2</v>
      </c>
      <c r="X36" s="176" t="s">
        <v>408</v>
      </c>
      <c r="Y36" s="176" t="s">
        <v>408</v>
      </c>
      <c r="Z36" s="176" t="s">
        <v>408</v>
      </c>
      <c r="AA36" s="176" t="s">
        <v>408</v>
      </c>
      <c r="AB36" s="176" t="s">
        <v>408</v>
      </c>
      <c r="AC36" s="176">
        <v>9.0239553694134375E-3</v>
      </c>
      <c r="AD36" s="176">
        <v>2.0442565310109455E-2</v>
      </c>
      <c r="AE36" s="204"/>
      <c r="AF36" s="176">
        <v>5600.8361724566948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3.2800000000000003E-2</v>
      </c>
      <c r="F37" s="176">
        <v>1.4000000000000001E-4</v>
      </c>
      <c r="G37" s="176">
        <v>5.5999999999999989E-6</v>
      </c>
      <c r="H37" s="176" t="s">
        <v>408</v>
      </c>
      <c r="I37" s="176" t="s">
        <v>408</v>
      </c>
      <c r="J37" s="176" t="s">
        <v>408</v>
      </c>
      <c r="K37" s="176" t="s">
        <v>408</v>
      </c>
      <c r="L37" s="176" t="s">
        <v>408</v>
      </c>
      <c r="M37" s="176">
        <v>2.8000000000000004E-3</v>
      </c>
      <c r="N37" s="176" t="s">
        <v>408</v>
      </c>
      <c r="O37" s="176" t="s">
        <v>408</v>
      </c>
      <c r="P37" s="176" t="s">
        <v>408</v>
      </c>
      <c r="Q37" s="176" t="s">
        <v>408</v>
      </c>
      <c r="R37" s="176" t="s">
        <v>408</v>
      </c>
      <c r="S37" s="176" t="s">
        <v>408</v>
      </c>
      <c r="T37" s="176" t="s">
        <v>408</v>
      </c>
      <c r="U37" s="176" t="s">
        <v>408</v>
      </c>
      <c r="V37" s="176" t="s">
        <v>408</v>
      </c>
      <c r="W37" s="176">
        <v>7.0000000000000007E-5</v>
      </c>
      <c r="X37" s="176" t="s">
        <v>408</v>
      </c>
      <c r="Y37" s="176" t="s">
        <v>408</v>
      </c>
      <c r="Z37" s="176" t="s">
        <v>408</v>
      </c>
      <c r="AA37" s="176" t="s">
        <v>408</v>
      </c>
      <c r="AB37" s="176" t="s">
        <v>408</v>
      </c>
      <c r="AC37" s="176" t="s">
        <v>408</v>
      </c>
      <c r="AD37" s="176" t="s">
        <v>408</v>
      </c>
      <c r="AE37" s="204"/>
      <c r="AF37" s="202" t="s">
        <v>408</v>
      </c>
      <c r="AG37" s="202" t="s">
        <v>408</v>
      </c>
      <c r="AH37" s="176">
        <v>140</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2.4930860000000008</v>
      </c>
      <c r="F39" s="176">
        <v>0.14505234475999987</v>
      </c>
      <c r="G39" s="176">
        <v>9.5784640605100044</v>
      </c>
      <c r="H39" s="176">
        <v>3.2997460000000005E-3</v>
      </c>
      <c r="I39" s="176">
        <v>0.58714614878386362</v>
      </c>
      <c r="J39" s="176">
        <v>0.92475669953944484</v>
      </c>
      <c r="K39" s="176">
        <v>1.1372607333333342</v>
      </c>
      <c r="L39" s="176">
        <v>0.16828850986936983</v>
      </c>
      <c r="M39" s="176">
        <v>1.0498555752000003</v>
      </c>
      <c r="N39" s="176">
        <v>0.31041981900000015</v>
      </c>
      <c r="O39" s="176">
        <v>9.7418182279999984E-3</v>
      </c>
      <c r="P39" s="176">
        <v>1.7743312227999995E-3</v>
      </c>
      <c r="Q39" s="176">
        <v>2.788423751999999E-2</v>
      </c>
      <c r="R39" s="176">
        <v>8.6482970759999972E-2</v>
      </c>
      <c r="S39" s="176">
        <v>5.1020605900000002E-2</v>
      </c>
      <c r="T39" s="176">
        <v>3.404361607999995</v>
      </c>
      <c r="U39" s="176">
        <v>9.700000000000002E-3</v>
      </c>
      <c r="V39" s="176">
        <v>1.5494319491199984</v>
      </c>
      <c r="W39" s="176">
        <v>5.5193132803999921E-2</v>
      </c>
      <c r="X39" s="176" t="s">
        <v>422</v>
      </c>
      <c r="Y39" s="176" t="s">
        <v>422</v>
      </c>
      <c r="Z39" s="176" t="s">
        <v>422</v>
      </c>
      <c r="AA39" s="176" t="s">
        <v>422</v>
      </c>
      <c r="AB39" s="176">
        <v>9.424466232799994E-2</v>
      </c>
      <c r="AC39" s="176">
        <v>9.7000000000000003E-3</v>
      </c>
      <c r="AD39" s="176">
        <v>0.11854494025438835</v>
      </c>
      <c r="AE39" s="204"/>
      <c r="AF39" s="176">
        <v>26670.054759999999</v>
      </c>
      <c r="AG39" s="176">
        <v>39.950000000000003</v>
      </c>
      <c r="AH39" s="176">
        <v>850.01400000000001</v>
      </c>
      <c r="AI39" s="176">
        <v>1985.614</v>
      </c>
      <c r="AJ39" s="202" t="s">
        <v>408</v>
      </c>
      <c r="AK39" s="202" t="s">
        <v>408</v>
      </c>
      <c r="AL39" s="203" t="s">
        <v>18</v>
      </c>
    </row>
    <row r="40" spans="1:38" s="190" customFormat="1" ht="24.75" customHeight="1" thickBot="1" x14ac:dyDescent="0.25">
      <c r="A40" s="178" t="s">
        <v>129</v>
      </c>
      <c r="B40" s="178" t="s">
        <v>184</v>
      </c>
      <c r="C40" s="100" t="s">
        <v>352</v>
      </c>
      <c r="D40" s="202"/>
      <c r="E40" s="176">
        <v>5.6043955857471177</v>
      </c>
      <c r="F40" s="176">
        <v>13.622807635950286</v>
      </c>
      <c r="G40" s="176">
        <v>0.42772043707802193</v>
      </c>
      <c r="H40" s="176">
        <v>1.1752612794369722E-3</v>
      </c>
      <c r="I40" s="176">
        <v>1.0439359639556711</v>
      </c>
      <c r="J40" s="176">
        <v>1.0439359639556711</v>
      </c>
      <c r="K40" s="176">
        <v>1.0439359639556711</v>
      </c>
      <c r="L40" s="176">
        <v>0.25984651371764883</v>
      </c>
      <c r="M40" s="176">
        <v>27.223697484638262</v>
      </c>
      <c r="N40" s="176" t="s">
        <v>408</v>
      </c>
      <c r="O40" s="176">
        <v>1.7058674931179152E-3</v>
      </c>
      <c r="P40" s="176" t="s">
        <v>408</v>
      </c>
      <c r="Q40" s="176" t="s">
        <v>408</v>
      </c>
      <c r="R40" s="176">
        <v>8.5293374655895753E-3</v>
      </c>
      <c r="S40" s="176">
        <v>0.28999747383004559</v>
      </c>
      <c r="T40" s="176">
        <v>1.1941072451825406E-2</v>
      </c>
      <c r="U40" s="176">
        <v>1.7058674931179152E-3</v>
      </c>
      <c r="V40" s="176">
        <v>0.17058674931179149</v>
      </c>
      <c r="W40" s="176" t="s">
        <v>408</v>
      </c>
      <c r="X40" s="176">
        <v>5.6141587041734688E-3</v>
      </c>
      <c r="Y40" s="176">
        <v>8.0327812407698512E-3</v>
      </c>
      <c r="Z40" s="176" t="s">
        <v>408</v>
      </c>
      <c r="AA40" s="176" t="s">
        <v>408</v>
      </c>
      <c r="AB40" s="176">
        <v>1.3646939944943322E-2</v>
      </c>
      <c r="AC40" s="176" t="s">
        <v>408</v>
      </c>
      <c r="AD40" s="176" t="s">
        <v>408</v>
      </c>
      <c r="AE40" s="204"/>
      <c r="AF40" s="176">
        <v>7045.3556584116068</v>
      </c>
      <c r="AG40" s="202" t="s">
        <v>408</v>
      </c>
      <c r="AH40" s="176">
        <v>289.8397178619017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6.0704620000000036</v>
      </c>
      <c r="F41" s="176">
        <v>14.327931240025841</v>
      </c>
      <c r="G41" s="176">
        <v>4.6237403636424004</v>
      </c>
      <c r="H41" s="176">
        <v>0.84434319840974126</v>
      </c>
      <c r="I41" s="176">
        <v>7.1436345228223326</v>
      </c>
      <c r="J41" s="176">
        <v>7.5057769106553058</v>
      </c>
      <c r="K41" s="176">
        <v>7.9134739277659492</v>
      </c>
      <c r="L41" s="176">
        <v>2.0608206340116433</v>
      </c>
      <c r="M41" s="176">
        <v>116.57848863147136</v>
      </c>
      <c r="N41" s="176">
        <v>0.77675000000000016</v>
      </c>
      <c r="O41" s="176">
        <v>0.11912300000000001</v>
      </c>
      <c r="P41" s="176">
        <v>2.0527300000000005E-2</v>
      </c>
      <c r="Q41" s="176">
        <v>0.11037999999999999</v>
      </c>
      <c r="R41" s="176">
        <v>1.7301100000000003</v>
      </c>
      <c r="S41" s="176">
        <v>0.41368500000000002</v>
      </c>
      <c r="T41" s="176">
        <v>2.0648000000000004</v>
      </c>
      <c r="U41" s="176">
        <v>0.18430000000000005</v>
      </c>
      <c r="V41" s="176">
        <v>26.507120000000004</v>
      </c>
      <c r="W41" s="176">
        <v>0.79827972000000003</v>
      </c>
      <c r="X41" s="176" t="s">
        <v>422</v>
      </c>
      <c r="Y41" s="176" t="s">
        <v>422</v>
      </c>
      <c r="Z41" s="176" t="s">
        <v>422</v>
      </c>
      <c r="AA41" s="176" t="s">
        <v>422</v>
      </c>
      <c r="AB41" s="176">
        <v>5.9597635663588724</v>
      </c>
      <c r="AC41" s="176">
        <v>0.1923392156862746</v>
      </c>
      <c r="AD41" s="176">
        <v>2.2148728815472523</v>
      </c>
      <c r="AE41" s="204"/>
      <c r="AF41" s="176">
        <v>37710</v>
      </c>
      <c r="AG41" s="176">
        <v>669.5</v>
      </c>
      <c r="AH41" s="176">
        <v>808.44</v>
      </c>
      <c r="AI41" s="176">
        <v>36860</v>
      </c>
      <c r="AJ41" s="176">
        <v>43</v>
      </c>
      <c r="AK41" s="202" t="s">
        <v>408</v>
      </c>
      <c r="AL41" s="203" t="s">
        <v>18</v>
      </c>
    </row>
    <row r="42" spans="1:38" s="190" customFormat="1" ht="24.75" customHeight="1" thickBot="1" x14ac:dyDescent="0.25">
      <c r="A42" s="178" t="s">
        <v>129</v>
      </c>
      <c r="B42" s="178" t="s">
        <v>186</v>
      </c>
      <c r="C42" s="100" t="s">
        <v>68</v>
      </c>
      <c r="D42" s="202"/>
      <c r="E42" s="176">
        <v>0.18712513994998156</v>
      </c>
      <c r="F42" s="176">
        <v>1.2431055233899242</v>
      </c>
      <c r="G42" s="176">
        <v>6.5787218926153853E-3</v>
      </c>
      <c r="H42" s="176">
        <v>9.3294713558022231E-5</v>
      </c>
      <c r="I42" s="176">
        <v>1.7048734487467736E-2</v>
      </c>
      <c r="J42" s="176">
        <v>1.7048734487467736E-2</v>
      </c>
      <c r="K42" s="176">
        <v>1.7048734487467736E-2</v>
      </c>
      <c r="L42" s="176">
        <v>4.7718803022973669E-3</v>
      </c>
      <c r="M42" s="176">
        <v>25.323928259959093</v>
      </c>
      <c r="N42" s="176" t="s">
        <v>408</v>
      </c>
      <c r="O42" s="176">
        <v>2.2036904433849551E-4</v>
      </c>
      <c r="P42" s="176" t="s">
        <v>408</v>
      </c>
      <c r="Q42" s="176" t="s">
        <v>408</v>
      </c>
      <c r="R42" s="176">
        <v>1.1018452216924775E-3</v>
      </c>
      <c r="S42" s="176">
        <v>3.7462737537544227E-2</v>
      </c>
      <c r="T42" s="176">
        <v>1.5425833103694683E-3</v>
      </c>
      <c r="U42" s="176">
        <v>2.2036904433849551E-4</v>
      </c>
      <c r="V42" s="176">
        <v>2.203690443384955E-2</v>
      </c>
      <c r="W42" s="176" t="s">
        <v>408</v>
      </c>
      <c r="X42" s="176">
        <v>8.6860843779742157E-4</v>
      </c>
      <c r="Y42" s="176">
        <v>8.9434391691054177E-4</v>
      </c>
      <c r="Z42" s="176" t="s">
        <v>408</v>
      </c>
      <c r="AA42" s="176" t="s">
        <v>408</v>
      </c>
      <c r="AB42" s="176">
        <v>1.7629523547079634E-3</v>
      </c>
      <c r="AC42" s="176" t="s">
        <v>408</v>
      </c>
      <c r="AD42" s="176" t="s">
        <v>408</v>
      </c>
      <c r="AE42" s="204"/>
      <c r="AF42" s="176">
        <v>955.50091066011123</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1.4122350000000001</v>
      </c>
      <c r="F43" s="176">
        <v>0.14731634399999999</v>
      </c>
      <c r="G43" s="176">
        <v>3.0836810406846795</v>
      </c>
      <c r="H43" s="176">
        <v>1.0375489999999999E-2</v>
      </c>
      <c r="I43" s="176">
        <v>0.26673203875184565</v>
      </c>
      <c r="J43" s="176">
        <v>0.40666179779026024</v>
      </c>
      <c r="K43" s="176">
        <v>0.59375956666666685</v>
      </c>
      <c r="L43" s="176">
        <v>5.2539195545745411E-2</v>
      </c>
      <c r="M43" s="176">
        <v>1.7398397800000003</v>
      </c>
      <c r="N43" s="176">
        <v>0.24174754999999995</v>
      </c>
      <c r="O43" s="176">
        <v>2.1164824200000001E-2</v>
      </c>
      <c r="P43" s="176">
        <v>4.5369098200000006E-3</v>
      </c>
      <c r="Q43" s="176">
        <v>5.0924548000000007E-2</v>
      </c>
      <c r="R43" s="176">
        <v>0.31542462400000004</v>
      </c>
      <c r="S43" s="176">
        <v>0.14779687499999997</v>
      </c>
      <c r="T43" s="176">
        <v>1.2202171999999991</v>
      </c>
      <c r="U43" s="176">
        <v>3.0499999999999999E-2</v>
      </c>
      <c r="V43" s="176">
        <v>4.5119874880000008</v>
      </c>
      <c r="W43" s="176">
        <v>0.14117264759999998</v>
      </c>
      <c r="X43" s="176" t="s">
        <v>422</v>
      </c>
      <c r="Y43" s="176" t="s">
        <v>422</v>
      </c>
      <c r="Z43" s="176" t="s">
        <v>422</v>
      </c>
      <c r="AA43" s="176" t="s">
        <v>422</v>
      </c>
      <c r="AB43" s="176">
        <v>8.756080279999999E-2</v>
      </c>
      <c r="AC43" s="176">
        <v>3.0500000000000003E-2</v>
      </c>
      <c r="AD43" s="176">
        <v>0.36662973061853465</v>
      </c>
      <c r="AE43" s="204"/>
      <c r="AF43" s="176">
        <v>9304.9439999999995</v>
      </c>
      <c r="AG43" s="176">
        <v>538.29999999999995</v>
      </c>
      <c r="AH43" s="176">
        <v>729.95</v>
      </c>
      <c r="AI43" s="176">
        <v>6139</v>
      </c>
      <c r="AJ43" s="202" t="s">
        <v>408</v>
      </c>
      <c r="AK43" s="202" t="s">
        <v>408</v>
      </c>
      <c r="AL43" s="203" t="s">
        <v>18</v>
      </c>
    </row>
    <row r="44" spans="1:38" s="190" customFormat="1" ht="24.75" customHeight="1" thickBot="1" x14ac:dyDescent="0.25">
      <c r="A44" s="178" t="s">
        <v>129</v>
      </c>
      <c r="B44" s="178" t="s">
        <v>188</v>
      </c>
      <c r="C44" s="100" t="s">
        <v>70</v>
      </c>
      <c r="D44" s="202"/>
      <c r="E44" s="176">
        <v>12.293827074264165</v>
      </c>
      <c r="F44" s="176">
        <v>4.2503456431963933</v>
      </c>
      <c r="G44" s="176">
        <v>0.96622918632070165</v>
      </c>
      <c r="H44" s="176">
        <v>2.2323224526318948E-3</v>
      </c>
      <c r="I44" s="176">
        <v>1.5025409181274578</v>
      </c>
      <c r="J44" s="176">
        <v>1.5025409181274578</v>
      </c>
      <c r="K44" s="176">
        <v>1.5025409181274578</v>
      </c>
      <c r="L44" s="176">
        <v>0.84278580843860151</v>
      </c>
      <c r="M44" s="176">
        <v>11.848608472865413</v>
      </c>
      <c r="N44" s="176" t="s">
        <v>408</v>
      </c>
      <c r="O44" s="176">
        <v>2.8219542376254811E-3</v>
      </c>
      <c r="P44" s="176" t="s">
        <v>408</v>
      </c>
      <c r="Q44" s="176" t="s">
        <v>408</v>
      </c>
      <c r="R44" s="176">
        <v>1.4109771188127408E-2</v>
      </c>
      <c r="S44" s="176">
        <v>0.47973222039633173</v>
      </c>
      <c r="T44" s="176">
        <v>1.9753679663378369E-2</v>
      </c>
      <c r="U44" s="176">
        <v>2.8219542376254811E-3</v>
      </c>
      <c r="V44" s="176">
        <v>0.28219542376254808</v>
      </c>
      <c r="W44" s="176" t="s">
        <v>408</v>
      </c>
      <c r="X44" s="176">
        <v>8.5289650565476671E-3</v>
      </c>
      <c r="Y44" s="176">
        <v>1.4046668844456179E-2</v>
      </c>
      <c r="Z44" s="176" t="s">
        <v>408</v>
      </c>
      <c r="AA44" s="176" t="s">
        <v>408</v>
      </c>
      <c r="AB44" s="176">
        <v>2.2575633901003846E-2</v>
      </c>
      <c r="AC44" s="176" t="s">
        <v>408</v>
      </c>
      <c r="AD44" s="176" t="s">
        <v>408</v>
      </c>
      <c r="AE44" s="204"/>
      <c r="AF44" s="176">
        <v>12054.16175871779</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3.5426394949517044</v>
      </c>
      <c r="F45" s="176">
        <v>0.14287559017202395</v>
      </c>
      <c r="G45" s="176">
        <v>0.18343886791962433</v>
      </c>
      <c r="H45" s="176">
        <v>4.1404773044715232E-4</v>
      </c>
      <c r="I45" s="176">
        <v>7.3560378655890019E-2</v>
      </c>
      <c r="J45" s="176">
        <v>7.51545664286183E-2</v>
      </c>
      <c r="K45" s="176">
        <v>7.5913703463250798E-2</v>
      </c>
      <c r="L45" s="176">
        <v>2.3533248073607748E-2</v>
      </c>
      <c r="M45" s="176">
        <v>0.44363710994399991</v>
      </c>
      <c r="N45" s="176">
        <v>6.8134436655860461E-3</v>
      </c>
      <c r="O45" s="176">
        <v>5.2411105119892667E-4</v>
      </c>
      <c r="P45" s="176">
        <v>1.57233315359678E-3</v>
      </c>
      <c r="Q45" s="176">
        <v>2.0964442047957067E-3</v>
      </c>
      <c r="R45" s="176">
        <v>2.6205552559946336E-3</v>
      </c>
      <c r="S45" s="176">
        <v>4.6121772505505546E-2</v>
      </c>
      <c r="T45" s="176">
        <v>5.2411105119892672E-2</v>
      </c>
      <c r="U45" s="176">
        <v>5.2411105119892672E-3</v>
      </c>
      <c r="V45" s="176">
        <v>6.2893326143871192E-2</v>
      </c>
      <c r="W45" s="176">
        <v>6.8134436655860461E-3</v>
      </c>
      <c r="X45" s="176" t="s">
        <v>408</v>
      </c>
      <c r="Y45" s="176" t="s">
        <v>408</v>
      </c>
      <c r="Z45" s="176" t="s">
        <v>408</v>
      </c>
      <c r="AA45" s="176" t="s">
        <v>408</v>
      </c>
      <c r="AB45" s="176" t="s">
        <v>408</v>
      </c>
      <c r="AC45" s="176">
        <v>4.1928884095914134E-3</v>
      </c>
      <c r="AD45" s="176">
        <v>1.9916219945559214E-3</v>
      </c>
      <c r="AE45" s="204"/>
      <c r="AF45" s="176">
        <v>2237.954188619417</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1.947793167157065</v>
      </c>
      <c r="F46" s="176">
        <v>0.11261505256092286</v>
      </c>
      <c r="G46" s="176">
        <v>3.3122811799117211</v>
      </c>
      <c r="H46" s="176">
        <v>6.7259953161592434E-5</v>
      </c>
      <c r="I46" s="176">
        <v>0.18121886734977599</v>
      </c>
      <c r="J46" s="176">
        <v>0.29339760491438355</v>
      </c>
      <c r="K46" s="176">
        <v>0.38085088523344579</v>
      </c>
      <c r="L46" s="176">
        <v>5.4752390970220499E-2</v>
      </c>
      <c r="M46" s="176">
        <v>0.60049076002136548</v>
      </c>
      <c r="N46" s="176">
        <v>0.14380716887587813</v>
      </c>
      <c r="O46" s="176">
        <v>2.1851658696018725E-3</v>
      </c>
      <c r="P46" s="176">
        <v>4.9655177197189691E-4</v>
      </c>
      <c r="Q46" s="176">
        <v>1.3305910207962525E-2</v>
      </c>
      <c r="R46" s="176">
        <v>1.2405555748009367E-2</v>
      </c>
      <c r="S46" s="176">
        <v>3.180520956908664E-2</v>
      </c>
      <c r="T46" s="176">
        <v>1.6291742970023408</v>
      </c>
      <c r="U46" s="176">
        <v>7.594847775175646E-4</v>
      </c>
      <c r="V46" s="176">
        <v>0.14082996639999995</v>
      </c>
      <c r="W46" s="176">
        <v>1.1606853755878275E-2</v>
      </c>
      <c r="X46" s="176">
        <v>3.021077283372365E-5</v>
      </c>
      <c r="Y46" s="176">
        <v>5.0351288056206085E-5</v>
      </c>
      <c r="Z46" s="176" t="s">
        <v>422</v>
      </c>
      <c r="AA46" s="176" t="s">
        <v>422</v>
      </c>
      <c r="AB46" s="176">
        <v>3.5064445100889914E-2</v>
      </c>
      <c r="AC46" s="176">
        <v>5.9953161592505861E-4</v>
      </c>
      <c r="AD46" s="176" t="s">
        <v>408</v>
      </c>
      <c r="AE46" s="204"/>
      <c r="AF46" s="176">
        <v>12405.624299999996</v>
      </c>
      <c r="AG46" s="176">
        <v>26.6</v>
      </c>
      <c r="AH46" s="176">
        <v>5559.4549000001007</v>
      </c>
      <c r="AI46" s="176">
        <v>82.050000000000011</v>
      </c>
      <c r="AJ46" s="202" t="s">
        <v>408</v>
      </c>
      <c r="AK46" s="202" t="s">
        <v>408</v>
      </c>
      <c r="AL46" s="203" t="s">
        <v>18</v>
      </c>
    </row>
    <row r="47" spans="1:38" s="190" customFormat="1" ht="24.75" customHeight="1" thickBot="1" x14ac:dyDescent="0.25">
      <c r="A47" s="178" t="s">
        <v>129</v>
      </c>
      <c r="B47" s="178" t="s">
        <v>191</v>
      </c>
      <c r="C47" s="100" t="s">
        <v>72</v>
      </c>
      <c r="D47" s="202"/>
      <c r="E47" s="176">
        <v>0.25597418987859993</v>
      </c>
      <c r="F47" s="176">
        <v>3.9109161876399998E-2</v>
      </c>
      <c r="G47" s="176">
        <v>2.0818191076799993E-2</v>
      </c>
      <c r="H47" s="176" t="s">
        <v>408</v>
      </c>
      <c r="I47" s="176">
        <v>1.1230865761999997E-2</v>
      </c>
      <c r="J47" s="176">
        <v>1.1230865761999997E-2</v>
      </c>
      <c r="K47" s="176">
        <v>1.1230865761999997E-2</v>
      </c>
      <c r="L47" s="176">
        <v>5.3908155657599989E-3</v>
      </c>
      <c r="M47" s="176">
        <v>1.2348610603631998</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3.8345999999999998E-2</v>
      </c>
      <c r="G49" s="176">
        <v>0.59499999999999997</v>
      </c>
      <c r="H49" s="176">
        <v>1.8426E-3</v>
      </c>
      <c r="I49" s="176">
        <v>3.3400576368876082E-3</v>
      </c>
      <c r="J49" s="176">
        <v>7.9942363112391942E-3</v>
      </c>
      <c r="K49" s="176">
        <v>1.9E-2</v>
      </c>
      <c r="L49" s="176">
        <v>4.0849999999999999E-6</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1.494</v>
      </c>
      <c r="X49" s="176">
        <v>7.9680000000000001E-2</v>
      </c>
      <c r="Y49" s="176">
        <v>9.9599999999999994E-2</v>
      </c>
      <c r="Z49" s="176">
        <v>4.9799999999999997E-2</v>
      </c>
      <c r="AA49" s="176">
        <v>3.4859999999999995E-2</v>
      </c>
      <c r="AB49" s="176">
        <v>0.26394000000000001</v>
      </c>
      <c r="AC49" s="176" t="s">
        <v>408</v>
      </c>
      <c r="AD49" s="176">
        <v>1.7927999999999999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1.1675203651685395</v>
      </c>
      <c r="J50" s="176">
        <v>1.6625490000000001</v>
      </c>
      <c r="K50" s="176">
        <v>2.54369997</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9314</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6.51</v>
      </c>
      <c r="G52" s="176" t="s">
        <v>422</v>
      </c>
      <c r="H52" s="176" t="s">
        <v>422</v>
      </c>
      <c r="I52" s="176">
        <v>0.15558200000000005</v>
      </c>
      <c r="J52" s="176">
        <v>0.23892950000000002</v>
      </c>
      <c r="K52" s="176">
        <v>0.27782499999999999</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7.8336439200000001</v>
      </c>
      <c r="G53" s="176" t="s">
        <v>408</v>
      </c>
      <c r="H53" s="176" t="s">
        <v>408</v>
      </c>
      <c r="I53" s="176" t="s">
        <v>422</v>
      </c>
      <c r="J53" s="176" t="s">
        <v>422</v>
      </c>
      <c r="K53" s="176" t="s">
        <v>422</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0.27879999999999999</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2788</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3.7389000000000006E-2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2.92300068E-2</v>
      </c>
      <c r="X57" s="176">
        <v>3.2499999999999997E-5</v>
      </c>
      <c r="Y57" s="176">
        <v>3.2499999999999997E-5</v>
      </c>
      <c r="Z57" s="176">
        <v>3.2499999999999997E-5</v>
      </c>
      <c r="AA57" s="176">
        <v>3.2499999999999997E-5</v>
      </c>
      <c r="AB57" s="176">
        <v>1.2999999999999999E-4</v>
      </c>
      <c r="AC57" s="176" t="s">
        <v>408</v>
      </c>
      <c r="AD57" s="176">
        <v>2.265892</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1.7126666666666669E-2</v>
      </c>
      <c r="J58" s="176">
        <v>8.5633333333333325E-2</v>
      </c>
      <c r="K58" s="176">
        <v>0.22020000000000001</v>
      </c>
      <c r="L58" s="176">
        <v>1.4180880000000002E-4</v>
      </c>
      <c r="M58" s="176" t="s">
        <v>408</v>
      </c>
      <c r="N58" s="176" t="s">
        <v>408</v>
      </c>
      <c r="O58" s="176" t="s">
        <v>408</v>
      </c>
      <c r="P58" s="176" t="s">
        <v>408</v>
      </c>
      <c r="Q58" s="176" t="s">
        <v>408</v>
      </c>
      <c r="R58" s="176" t="s">
        <v>408</v>
      </c>
      <c r="S58" s="176" t="s">
        <v>408</v>
      </c>
      <c r="T58" s="176" t="s">
        <v>408</v>
      </c>
      <c r="U58" s="176" t="s">
        <v>408</v>
      </c>
      <c r="V58" s="176" t="s">
        <v>408</v>
      </c>
      <c r="W58" s="176">
        <v>0.1026324</v>
      </c>
      <c r="X58" s="176" t="s">
        <v>408</v>
      </c>
      <c r="Y58" s="176" t="s">
        <v>408</v>
      </c>
      <c r="Z58" s="176" t="s">
        <v>408</v>
      </c>
      <c r="AA58" s="176" t="s">
        <v>408</v>
      </c>
      <c r="AB58" s="176" t="s">
        <v>408</v>
      </c>
      <c r="AC58" s="176" t="s">
        <v>408</v>
      </c>
      <c r="AD58" s="176">
        <v>0.19736999999999999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2.5759999999999997E-3</v>
      </c>
      <c r="G59" s="176" t="s">
        <v>422</v>
      </c>
      <c r="H59" s="176">
        <v>0.02</v>
      </c>
      <c r="I59" s="176">
        <v>0.14584</v>
      </c>
      <c r="J59" s="176">
        <v>0.16406999999999999</v>
      </c>
      <c r="K59" s="176">
        <v>0.18230000000000002</v>
      </c>
      <c r="L59" s="176">
        <v>9.0420799999999993E-5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5.4110720000000003E-3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4.4325285137254908E-2</v>
      </c>
      <c r="J60" s="176">
        <v>0.14529011137254902</v>
      </c>
      <c r="K60" s="176">
        <v>0.25185957763200001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0.12258729438635842</v>
      </c>
      <c r="J61" s="176">
        <v>0.19015910824714616</v>
      </c>
      <c r="K61" s="176">
        <v>0.33224982652500001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3.7280012343599997E-2</v>
      </c>
      <c r="J62" s="176">
        <v>0.36111458724080014</v>
      </c>
      <c r="K62" s="176">
        <v>0.92886301183999986</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v>1.2E-2</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176">
        <v>12</v>
      </c>
      <c r="AL64" s="203" t="s">
        <v>392</v>
      </c>
    </row>
    <row r="65" spans="1:38" s="190" customFormat="1" ht="24.75" customHeight="1" thickBot="1" x14ac:dyDescent="0.25">
      <c r="A65" s="178" t="s">
        <v>122</v>
      </c>
      <c r="B65" s="178" t="s">
        <v>202</v>
      </c>
      <c r="C65" s="100" t="s">
        <v>85</v>
      </c>
      <c r="D65" s="202"/>
      <c r="E65" s="176">
        <v>0.53570000000000007</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0.13</v>
      </c>
      <c r="J68" s="176">
        <v>0.13</v>
      </c>
      <c r="K68" s="176">
        <v>0.13</v>
      </c>
      <c r="L68" s="176">
        <v>2.3400000000000005E-3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7.2999999999999995E-2</v>
      </c>
      <c r="F70" s="176">
        <v>6.6098172240500013</v>
      </c>
      <c r="G70" s="176">
        <v>9.2907176470140005</v>
      </c>
      <c r="H70" s="176">
        <v>0.2172</v>
      </c>
      <c r="I70" s="176">
        <v>0.70861247186311804</v>
      </c>
      <c r="J70" s="176">
        <v>1.0861477872623573</v>
      </c>
      <c r="K70" s="176">
        <v>1.2721654999999998</v>
      </c>
      <c r="L70" s="176">
        <v>1.3187970000000002E-3</v>
      </c>
      <c r="M70" s="176" t="s">
        <v>408</v>
      </c>
      <c r="N70" s="176">
        <v>1E-3</v>
      </c>
      <c r="O70" s="176" t="s">
        <v>408</v>
      </c>
      <c r="P70" s="176">
        <v>0.192</v>
      </c>
      <c r="Q70" s="176" t="s">
        <v>408</v>
      </c>
      <c r="R70" s="176" t="s">
        <v>422</v>
      </c>
      <c r="S70" s="176">
        <v>0.27</v>
      </c>
      <c r="T70" s="176">
        <v>1</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0.13469999999999999</v>
      </c>
      <c r="G71" s="176" t="s">
        <v>408</v>
      </c>
      <c r="H71" s="176" t="s">
        <v>408</v>
      </c>
      <c r="I71" s="176">
        <v>9.9282399999999957E-4</v>
      </c>
      <c r="J71" s="176">
        <v>7.9425919999999966E-3</v>
      </c>
      <c r="K71" s="176">
        <v>2.4820600000000033E-2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1.0936412</v>
      </c>
      <c r="G72" s="176">
        <v>0.85677000000000003</v>
      </c>
      <c r="H72" s="176">
        <v>5.0000000000000002E-5</v>
      </c>
      <c r="I72" s="176">
        <v>2.1804314752349501</v>
      </c>
      <c r="J72" s="176">
        <v>3.025290684857612</v>
      </c>
      <c r="K72" s="176">
        <v>4.1926744999999999</v>
      </c>
      <c r="L72" s="176">
        <v>7.7189533200000002E-3</v>
      </c>
      <c r="M72" s="176">
        <v>0.46395861689647611</v>
      </c>
      <c r="N72" s="176">
        <v>30.744363000000003</v>
      </c>
      <c r="O72" s="176">
        <v>0.52167999999999992</v>
      </c>
      <c r="P72" s="176">
        <v>4.0000000000000001E-3</v>
      </c>
      <c r="Q72" s="176">
        <v>0.70210000000000006</v>
      </c>
      <c r="R72" s="176">
        <v>22.418182000000002</v>
      </c>
      <c r="S72" s="176">
        <v>2.4756999999999998</v>
      </c>
      <c r="T72" s="176">
        <v>3.4880079999999998</v>
      </c>
      <c r="U72" s="176" t="s">
        <v>421</v>
      </c>
      <c r="V72" s="176">
        <v>176.77104699999998</v>
      </c>
      <c r="W72" s="176">
        <v>4.440121911916278</v>
      </c>
      <c r="X72" s="176">
        <v>3.1793663862762243E-2</v>
      </c>
      <c r="Y72" s="176">
        <v>3.19518067199051E-2</v>
      </c>
      <c r="Z72" s="176">
        <v>3.1874663862762241E-2</v>
      </c>
      <c r="AA72" s="176">
        <v>3.1611331931381124E-2</v>
      </c>
      <c r="AB72" s="176">
        <v>0.12723146637681071</v>
      </c>
      <c r="AC72" s="176">
        <v>0.100256</v>
      </c>
      <c r="AD72" s="176">
        <v>13.224018000000003</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1.3980000000000001E-2</v>
      </c>
      <c r="J73" s="176">
        <v>1.9805E-2</v>
      </c>
      <c r="K73" s="176">
        <v>2.3300000000000001E-2</v>
      </c>
      <c r="L73" s="176">
        <v>1.9105999999999999E-3</v>
      </c>
      <c r="M73" s="176" t="s">
        <v>408</v>
      </c>
      <c r="N73" s="176">
        <v>1E-3</v>
      </c>
      <c r="O73" s="176">
        <v>3.1470759785111281E-3</v>
      </c>
      <c r="P73" s="176">
        <v>1.5735379892555643E-4</v>
      </c>
      <c r="Q73" s="176">
        <v>2E-3</v>
      </c>
      <c r="R73" s="176">
        <v>3.7</v>
      </c>
      <c r="S73" s="176">
        <v>2.5569992325402916E-3</v>
      </c>
      <c r="T73" s="176">
        <v>1.7000000000000001E-2</v>
      </c>
      <c r="U73" s="176" t="s">
        <v>421</v>
      </c>
      <c r="V73" s="176">
        <v>0.9</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5.5000000000000003E-4</v>
      </c>
      <c r="J74" s="176">
        <v>1.4E-3</v>
      </c>
      <c r="K74" s="176">
        <v>2E-3</v>
      </c>
      <c r="L74" s="176">
        <v>1.2650000000000003E-5</v>
      </c>
      <c r="M74" s="176" t="s">
        <v>408</v>
      </c>
      <c r="N74" s="176">
        <v>1.6E-2</v>
      </c>
      <c r="O74" s="176">
        <v>2.2000000000000001E-3</v>
      </c>
      <c r="P74" s="176" t="s">
        <v>408</v>
      </c>
      <c r="Q74" s="176">
        <v>8.0000000000000002E-3</v>
      </c>
      <c r="R74" s="176" t="s">
        <v>408</v>
      </c>
      <c r="S74" s="176" t="s">
        <v>408</v>
      </c>
      <c r="T74" s="176" t="s">
        <v>408</v>
      </c>
      <c r="U74" s="176" t="s">
        <v>408</v>
      </c>
      <c r="V74" s="176">
        <v>3.5500000000000004E-2</v>
      </c>
      <c r="W74" s="176">
        <v>0.59947799999999996</v>
      </c>
      <c r="X74" s="176" t="s">
        <v>408</v>
      </c>
      <c r="Y74" s="176" t="s">
        <v>408</v>
      </c>
      <c r="Z74" s="176" t="s">
        <v>408</v>
      </c>
      <c r="AA74" s="176" t="s">
        <v>408</v>
      </c>
      <c r="AB74" s="176" t="s">
        <v>408</v>
      </c>
      <c r="AC74" s="176">
        <v>3.7194884999999997E-2</v>
      </c>
      <c r="AD74" s="176">
        <v>9.4405825000000013E-2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7.9696423743957478E-4</v>
      </c>
      <c r="G77" s="176" t="s">
        <v>408</v>
      </c>
      <c r="H77" s="176" t="s">
        <v>408</v>
      </c>
      <c r="I77" s="176">
        <v>8.3674999999999999E-3</v>
      </c>
      <c r="J77" s="176">
        <v>4.3510999999999994E-2</v>
      </c>
      <c r="K77" s="176">
        <v>0.16735</v>
      </c>
      <c r="L77" s="176" t="s">
        <v>408</v>
      </c>
      <c r="M77" s="176" t="s">
        <v>408</v>
      </c>
      <c r="N77" s="176">
        <v>2.5300000000000002E-4</v>
      </c>
      <c r="O77" s="176">
        <v>0.75000300000000009</v>
      </c>
      <c r="P77" s="176" t="s">
        <v>422</v>
      </c>
      <c r="Q77" s="176">
        <v>1.7</v>
      </c>
      <c r="R77" s="176" t="s">
        <v>408</v>
      </c>
      <c r="S77" s="176" t="s">
        <v>422</v>
      </c>
      <c r="T77" s="176">
        <v>1.5200000000000001E-4</v>
      </c>
      <c r="U77" s="176" t="s">
        <v>408</v>
      </c>
      <c r="V77" s="176">
        <v>82.043800000000005</v>
      </c>
      <c r="W77" s="176">
        <v>1.6742946164696949E-2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6.7000000000000004E-2</v>
      </c>
      <c r="H78" s="176" t="s">
        <v>408</v>
      </c>
      <c r="I78" s="176">
        <v>2.375E-2</v>
      </c>
      <c r="J78" s="176">
        <v>3.125E-2</v>
      </c>
      <c r="K78" s="176">
        <v>0.04</v>
      </c>
      <c r="L78" s="176">
        <v>2.0000000000000002E-5</v>
      </c>
      <c r="M78" s="176">
        <v>0.158</v>
      </c>
      <c r="N78" s="176">
        <v>0.3584</v>
      </c>
      <c r="O78" s="176">
        <v>2.0000000000000001E-4</v>
      </c>
      <c r="P78" s="176">
        <v>6.5000000000000006E-3</v>
      </c>
      <c r="Q78" s="176">
        <v>0.38300000000000001</v>
      </c>
      <c r="R78" s="176" t="s">
        <v>421</v>
      </c>
      <c r="S78" s="176">
        <v>2.2029999999999998</v>
      </c>
      <c r="T78" s="176">
        <v>0.52100000000000002</v>
      </c>
      <c r="U78" s="176">
        <v>1.7</v>
      </c>
      <c r="V78" s="176">
        <v>2.14</v>
      </c>
      <c r="W78" s="176" t="s">
        <v>408</v>
      </c>
      <c r="X78" s="176" t="s">
        <v>408</v>
      </c>
      <c r="Y78" s="176" t="s">
        <v>408</v>
      </c>
      <c r="Z78" s="176" t="s">
        <v>408</v>
      </c>
      <c r="AA78" s="176" t="s">
        <v>408</v>
      </c>
      <c r="AB78" s="176" t="s">
        <v>408</v>
      </c>
      <c r="AC78" s="176">
        <v>6.3061451134999995</v>
      </c>
      <c r="AD78" s="176">
        <v>5.2103000000000002E-4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4</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0.1023</v>
      </c>
      <c r="G80" s="176">
        <v>6.6E-4</v>
      </c>
      <c r="H80" s="176">
        <v>2.2999999999999998E-4</v>
      </c>
      <c r="I80" s="176">
        <v>4.4178021568521617E-2</v>
      </c>
      <c r="J80" s="176">
        <v>8.8956215658228532E-2</v>
      </c>
      <c r="K80" s="176">
        <v>0.20622500000000002</v>
      </c>
      <c r="L80" s="176" t="s">
        <v>408</v>
      </c>
      <c r="M80" s="176" t="s">
        <v>408</v>
      </c>
      <c r="N80" s="176">
        <v>9.048</v>
      </c>
      <c r="O80" s="176">
        <v>1</v>
      </c>
      <c r="P80" s="176">
        <v>7.0000000000000007E-2</v>
      </c>
      <c r="Q80" s="176">
        <v>12</v>
      </c>
      <c r="R80" s="176">
        <v>0.505</v>
      </c>
      <c r="S80" s="176">
        <v>60.109000000000002</v>
      </c>
      <c r="T80" s="176">
        <v>10.005000000000001</v>
      </c>
      <c r="U80" s="176">
        <v>1</v>
      </c>
      <c r="V80" s="176">
        <v>13.403</v>
      </c>
      <c r="W80" s="176">
        <v>1.1050000000000001E-3</v>
      </c>
      <c r="X80" s="176" t="s">
        <v>408</v>
      </c>
      <c r="Y80" s="176" t="s">
        <v>408</v>
      </c>
      <c r="Z80" s="176" t="s">
        <v>408</v>
      </c>
      <c r="AA80" s="176" t="s">
        <v>408</v>
      </c>
      <c r="AB80" s="176" t="s">
        <v>408</v>
      </c>
      <c r="AC80" s="176">
        <v>3.3933624688799999E-2</v>
      </c>
      <c r="AD80" s="176">
        <v>4.5661539264749999E-3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2.6909935999999978E-2</v>
      </c>
      <c r="J81" s="176">
        <v>0.31619174800000005</v>
      </c>
      <c r="K81" s="176">
        <v>0.67274840000000002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3363.7420000000002</v>
      </c>
      <c r="AL81" s="203" t="s">
        <v>453</v>
      </c>
    </row>
    <row r="82" spans="1:38" s="190" customFormat="1" ht="24.75" customHeight="1" thickBot="1" x14ac:dyDescent="0.25">
      <c r="A82" s="178" t="s">
        <v>125</v>
      </c>
      <c r="B82" s="178" t="s">
        <v>225</v>
      </c>
      <c r="C82" s="100" t="s">
        <v>100</v>
      </c>
      <c r="D82" s="202"/>
      <c r="E82" s="176" t="s">
        <v>408</v>
      </c>
      <c r="F82" s="176">
        <v>3.027446802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1.1619999999999999</v>
      </c>
      <c r="G83" s="176" t="s">
        <v>408</v>
      </c>
      <c r="H83" s="176" t="s">
        <v>408</v>
      </c>
      <c r="I83" s="176">
        <v>8.5800000000000001E-2</v>
      </c>
      <c r="J83" s="176">
        <v>9.3600000000000017E-2</v>
      </c>
      <c r="K83" s="176">
        <v>0.12479999999999999</v>
      </c>
      <c r="L83" s="176">
        <v>4.8906000000000002E-3</v>
      </c>
      <c r="M83" s="176" t="s">
        <v>408</v>
      </c>
      <c r="N83" s="176" t="s">
        <v>408</v>
      </c>
      <c r="O83" s="176" t="s">
        <v>408</v>
      </c>
      <c r="P83" s="176" t="s">
        <v>408</v>
      </c>
      <c r="Q83" s="176" t="s">
        <v>408</v>
      </c>
      <c r="R83" s="176" t="s">
        <v>408</v>
      </c>
      <c r="S83" s="176" t="s">
        <v>408</v>
      </c>
      <c r="T83" s="176" t="s">
        <v>408</v>
      </c>
      <c r="U83" s="176" t="s">
        <v>408</v>
      </c>
      <c r="V83" s="176" t="s">
        <v>408</v>
      </c>
      <c r="W83" s="176">
        <v>1.3599999999999999E-2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5.2569999999999997</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23.253091800000004</v>
      </c>
      <c r="G85" s="176" t="s">
        <v>408</v>
      </c>
      <c r="H85" s="176" t="s">
        <v>408</v>
      </c>
      <c r="I85" s="176">
        <v>1.255E-2</v>
      </c>
      <c r="J85" s="176">
        <v>2.0080000000000001E-2</v>
      </c>
      <c r="K85" s="176">
        <v>2.5100000000000001E-2</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2.2067670000000001</v>
      </c>
      <c r="G86" s="176" t="s">
        <v>408</v>
      </c>
      <c r="H86" s="176">
        <v>6.0200000000000004E-2</v>
      </c>
      <c r="I86" s="176">
        <v>6.9355200000000003E-5</v>
      </c>
      <c r="J86" s="176">
        <v>2.889800000000001E-4</v>
      </c>
      <c r="K86" s="176">
        <v>5.7796000000000019E-4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3.7824325000000001</v>
      </c>
      <c r="G88" s="176">
        <v>2E-3</v>
      </c>
      <c r="H88" s="176">
        <v>2.6031176E-2</v>
      </c>
      <c r="I88" s="176">
        <v>1.4280000000000001E-2</v>
      </c>
      <c r="J88" s="176">
        <v>1.4760000000000002E-2</v>
      </c>
      <c r="K88" s="176">
        <v>1.5080000000000001E-2</v>
      </c>
      <c r="L88" s="176" t="s">
        <v>408</v>
      </c>
      <c r="M88" s="176" t="s">
        <v>408</v>
      </c>
      <c r="N88" s="176" t="s">
        <v>408</v>
      </c>
      <c r="O88" s="176">
        <v>3.3700000000000001E-9</v>
      </c>
      <c r="P88" s="176" t="s">
        <v>408</v>
      </c>
      <c r="Q88" s="176">
        <v>1.6850000000000002E-8</v>
      </c>
      <c r="R88" s="176">
        <v>2.0220000000000002E-7</v>
      </c>
      <c r="S88" s="176" t="s">
        <v>408</v>
      </c>
      <c r="T88" s="176">
        <v>1.6850000000000002E-6</v>
      </c>
      <c r="U88" s="176">
        <v>1.6850000000000002E-8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7.3000000529999998</v>
      </c>
      <c r="G89" s="176">
        <v>3.8800000000000001E-2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1.5620900000000002</v>
      </c>
      <c r="G90" s="176">
        <v>8.7999999999999995E-2</v>
      </c>
      <c r="H90" s="176">
        <v>0.15570000000000001</v>
      </c>
      <c r="I90" s="176">
        <v>4.7805131817701824E-2</v>
      </c>
      <c r="J90" s="176">
        <v>0.17265551136380358</v>
      </c>
      <c r="K90" s="176">
        <v>0.59169530000000004</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7.3499999999999998E-3</v>
      </c>
      <c r="Y90" s="176">
        <v>3.7099999999999998E-3</v>
      </c>
      <c r="Z90" s="176">
        <v>3.7099999999999998E-3</v>
      </c>
      <c r="AA90" s="176">
        <v>3.7099999999999998E-3</v>
      </c>
      <c r="AB90" s="176">
        <v>1.848E-2</v>
      </c>
      <c r="AC90" s="176">
        <v>3.9250000000000005E-3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9.4444510000000013E-3</v>
      </c>
      <c r="F91" s="176">
        <v>2.4738450000000002E-2</v>
      </c>
      <c r="G91" s="176">
        <v>2.8364869999999999E-3</v>
      </c>
      <c r="H91" s="176">
        <v>3.8181037500000008E-2</v>
      </c>
      <c r="I91" s="176">
        <v>0.13805253381395999</v>
      </c>
      <c r="J91" s="176">
        <v>0.13809759826127999</v>
      </c>
      <c r="K91" s="176">
        <v>0.13810690607022</v>
      </c>
      <c r="L91" s="176">
        <v>6.2101687500000003E-4</v>
      </c>
      <c r="M91" s="176">
        <v>0.28834539800000003</v>
      </c>
      <c r="N91" s="176">
        <v>0.73635945600000008</v>
      </c>
      <c r="O91" s="176">
        <v>2.4616816319999998E-2</v>
      </c>
      <c r="P91" s="176">
        <v>5.3536338000000002E-5</v>
      </c>
      <c r="Q91" s="176">
        <v>1.24918122E-3</v>
      </c>
      <c r="R91" s="176">
        <v>1.46520504E-2</v>
      </c>
      <c r="S91" s="176">
        <v>0.44024664600000002</v>
      </c>
      <c r="T91" s="176">
        <v>3.9790394999999999E-2</v>
      </c>
      <c r="U91" s="176" t="s">
        <v>421</v>
      </c>
      <c r="V91" s="176">
        <v>0.25581421500000001</v>
      </c>
      <c r="W91" s="176">
        <v>5.1112500000000008E-4</v>
      </c>
      <c r="X91" s="176">
        <v>5.6734875E-4</v>
      </c>
      <c r="Y91" s="176">
        <v>2.3000625E-4</v>
      </c>
      <c r="Z91" s="176">
        <v>2.3000625E-4</v>
      </c>
      <c r="AA91" s="176">
        <v>2.3000625E-4</v>
      </c>
      <c r="AB91" s="176">
        <v>1.2573674999999999E-3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2.4639300000000004</v>
      </c>
      <c r="G92" s="176">
        <v>11.536799999999999</v>
      </c>
      <c r="H92" s="176">
        <v>0.54200000000000004</v>
      </c>
      <c r="I92" s="176">
        <v>0.7802137106638567</v>
      </c>
      <c r="J92" s="176">
        <v>1.1026632887249737</v>
      </c>
      <c r="K92" s="176">
        <v>1.3254590000000002</v>
      </c>
      <c r="L92" s="176">
        <v>1.5942420000000002E-2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v>7.3676190485400007E-3</v>
      </c>
      <c r="AD92" s="176">
        <v>0.52038095244600002</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2.4275555000000004</v>
      </c>
      <c r="G93" s="176" t="s">
        <v>422</v>
      </c>
      <c r="H93" s="176" t="s">
        <v>408</v>
      </c>
      <c r="I93" s="176">
        <v>0.30144886999999992</v>
      </c>
      <c r="J93" s="176">
        <v>0.31383793249999997</v>
      </c>
      <c r="K93" s="176">
        <v>0.31576511999999995</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0.93642800000000015</v>
      </c>
      <c r="G95" s="176" t="s">
        <v>408</v>
      </c>
      <c r="H95" s="176" t="s">
        <v>408</v>
      </c>
      <c r="I95" s="176">
        <v>5.9713036974243253E-2</v>
      </c>
      <c r="J95" s="176">
        <v>0.16609115119424661</v>
      </c>
      <c r="K95" s="176">
        <v>0.50041854499999994</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176"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0.37353499999999995</v>
      </c>
      <c r="G98" s="176" t="s">
        <v>408</v>
      </c>
      <c r="H98" s="176">
        <v>1.6E-2</v>
      </c>
      <c r="I98" s="176">
        <v>2.2516768065010434E-2</v>
      </c>
      <c r="J98" s="176">
        <v>4.9523345925237994E-2</v>
      </c>
      <c r="K98" s="176">
        <v>7.8897399999999993E-2</v>
      </c>
      <c r="L98" s="176" t="s">
        <v>408</v>
      </c>
      <c r="M98" s="176" t="s">
        <v>408</v>
      </c>
      <c r="N98" s="176" t="s">
        <v>408</v>
      </c>
      <c r="O98" s="176" t="s">
        <v>408</v>
      </c>
      <c r="P98" s="176" t="s">
        <v>408</v>
      </c>
      <c r="Q98" s="176" t="s">
        <v>408</v>
      </c>
      <c r="R98" s="176" t="s">
        <v>408</v>
      </c>
      <c r="S98" s="176" t="s">
        <v>408</v>
      </c>
      <c r="T98" s="176" t="s">
        <v>408</v>
      </c>
      <c r="U98" s="176" t="s">
        <v>408</v>
      </c>
      <c r="V98" s="176" t="s">
        <v>408</v>
      </c>
      <c r="W98" s="176">
        <v>1.7226000000000002E-2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202" t="s">
        <v>408</v>
      </c>
      <c r="AK98" s="202" t="s">
        <v>408</v>
      </c>
      <c r="AL98" s="203" t="s">
        <v>408</v>
      </c>
    </row>
    <row r="99" spans="1:38" s="190" customFormat="1" ht="24.75" customHeight="1" thickBot="1" x14ac:dyDescent="0.25">
      <c r="A99" s="178" t="s">
        <v>126</v>
      </c>
      <c r="B99" s="178" t="s">
        <v>234</v>
      </c>
      <c r="C99" s="100" t="s">
        <v>287</v>
      </c>
      <c r="D99" s="202"/>
      <c r="E99" s="176">
        <v>0.1210335132744715</v>
      </c>
      <c r="F99" s="176">
        <v>6.5429100567214205</v>
      </c>
      <c r="G99" s="176" t="s">
        <v>408</v>
      </c>
      <c r="H99" s="176">
        <v>4.7515336002831345</v>
      </c>
      <c r="I99" s="176">
        <v>0.1159036274410959</v>
      </c>
      <c r="J99" s="176">
        <v>0.1780958177753425</v>
      </c>
      <c r="K99" s="176">
        <v>0.39011464846027399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428.2</v>
      </c>
      <c r="AL99" s="203" t="s">
        <v>411</v>
      </c>
    </row>
    <row r="100" spans="1:38" s="190" customFormat="1" ht="24.75" customHeight="1" thickBot="1" x14ac:dyDescent="0.25">
      <c r="A100" s="178" t="s">
        <v>126</v>
      </c>
      <c r="B100" s="178" t="s">
        <v>235</v>
      </c>
      <c r="C100" s="100" t="s">
        <v>286</v>
      </c>
      <c r="D100" s="202"/>
      <c r="E100" s="176">
        <v>0.1104648982417802</v>
      </c>
      <c r="F100" s="176">
        <v>3.5860354852046594</v>
      </c>
      <c r="G100" s="176" t="s">
        <v>408</v>
      </c>
      <c r="H100" s="176">
        <v>4.4519946453940991</v>
      </c>
      <c r="I100" s="176">
        <v>4.2492399386301373E-2</v>
      </c>
      <c r="J100" s="176">
        <v>6.3738599079452049E-2</v>
      </c>
      <c r="K100" s="176">
        <v>0.13928064243287672</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202" t="s">
        <v>408</v>
      </c>
      <c r="AK100" s="176">
        <v>845</v>
      </c>
      <c r="AL100" s="203" t="s">
        <v>411</v>
      </c>
    </row>
    <row r="101" spans="1:38" s="190" customFormat="1" ht="24.75" customHeight="1" thickBot="1" x14ac:dyDescent="0.25">
      <c r="A101" s="178" t="s">
        <v>126</v>
      </c>
      <c r="B101" s="178" t="s">
        <v>237</v>
      </c>
      <c r="C101" s="100" t="s">
        <v>279</v>
      </c>
      <c r="D101" s="202"/>
      <c r="E101" s="176">
        <v>7.6512752259734924E-3</v>
      </c>
      <c r="F101" s="176">
        <v>0.11436402530316403</v>
      </c>
      <c r="G101" s="176" t="s">
        <v>408</v>
      </c>
      <c r="H101" s="176">
        <v>5.9617807349959702E-2</v>
      </c>
      <c r="I101" s="176">
        <v>7.7920889863013687E-4</v>
      </c>
      <c r="J101" s="176">
        <v>2.3376266958904106E-3</v>
      </c>
      <c r="K101" s="176">
        <v>5.4544622904109585E-3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108.4</v>
      </c>
      <c r="AL101" s="203" t="s">
        <v>411</v>
      </c>
    </row>
    <row r="102" spans="1:38" s="190" customFormat="1" ht="24.75" customHeight="1" thickBot="1" x14ac:dyDescent="0.25">
      <c r="A102" s="178" t="s">
        <v>126</v>
      </c>
      <c r="B102" s="178" t="s">
        <v>238</v>
      </c>
      <c r="C102" s="100" t="s">
        <v>280</v>
      </c>
      <c r="D102" s="202"/>
      <c r="E102" s="176">
        <v>5.5954061026088471E-2</v>
      </c>
      <c r="F102" s="176">
        <v>0.44290741514227683</v>
      </c>
      <c r="G102" s="176" t="s">
        <v>408</v>
      </c>
      <c r="H102" s="176">
        <v>3.862061321528945</v>
      </c>
      <c r="I102" s="176">
        <v>3.6666817690642829E-3</v>
      </c>
      <c r="J102" s="176">
        <v>7.6690875397694522E-2</v>
      </c>
      <c r="K102" s="176">
        <v>0.45842289159521987</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887.47096152239851</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4.2253978498842451E-4</v>
      </c>
      <c r="F104" s="176">
        <v>3.7519128190531882E-3</v>
      </c>
      <c r="G104" s="176" t="s">
        <v>408</v>
      </c>
      <c r="H104" s="176">
        <v>3.2923900510782212E-3</v>
      </c>
      <c r="I104" s="176">
        <v>3.4503715068493152E-5</v>
      </c>
      <c r="J104" s="176">
        <v>1.0351114520547944E-4</v>
      </c>
      <c r="K104" s="176">
        <v>2.4152600547945201E-4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4.8</v>
      </c>
      <c r="AL104" s="203" t="s">
        <v>411</v>
      </c>
    </row>
    <row r="105" spans="1:38" s="190" customFormat="1" ht="24.75" customHeight="1" thickBot="1" x14ac:dyDescent="0.25">
      <c r="A105" s="178" t="s">
        <v>126</v>
      </c>
      <c r="B105" s="178" t="s">
        <v>360</v>
      </c>
      <c r="C105" s="100" t="s">
        <v>283</v>
      </c>
      <c r="D105" s="202"/>
      <c r="E105" s="176">
        <v>1.9138572284588071E-2</v>
      </c>
      <c r="F105" s="176">
        <v>0.16433719617623632</v>
      </c>
      <c r="G105" s="176" t="s">
        <v>408</v>
      </c>
      <c r="H105" s="176">
        <v>0.39293626990214625</v>
      </c>
      <c r="I105" s="176">
        <v>4.0213265534246581E-3</v>
      </c>
      <c r="J105" s="176">
        <v>6.31922744109589E-3</v>
      </c>
      <c r="K105" s="176">
        <v>1.3787405326027399E-2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49.12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3.3821803473686018E-2</v>
      </c>
      <c r="F107" s="176">
        <v>0.19368131344829351</v>
      </c>
      <c r="G107" s="176" t="s">
        <v>408</v>
      </c>
      <c r="H107" s="176">
        <v>0.83356481150563966</v>
      </c>
      <c r="I107" s="176">
        <v>1.1561405699999997E-2</v>
      </c>
      <c r="J107" s="176">
        <v>0.15415207599999997</v>
      </c>
      <c r="K107" s="176">
        <v>0.73222236099999993</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4008.8</v>
      </c>
      <c r="AL107" s="203" t="s">
        <v>411</v>
      </c>
    </row>
    <row r="108" spans="1:38" s="190" customFormat="1" ht="24.75" customHeight="1" thickBot="1" x14ac:dyDescent="0.25">
      <c r="A108" s="178" t="s">
        <v>126</v>
      </c>
      <c r="B108" s="178" t="s">
        <v>362</v>
      </c>
      <c r="C108" s="100" t="s">
        <v>339</v>
      </c>
      <c r="D108" s="202"/>
      <c r="E108" s="176">
        <v>2.6598913599627686E-2</v>
      </c>
      <c r="F108" s="176">
        <v>0.23086971672315743</v>
      </c>
      <c r="G108" s="176" t="s">
        <v>408</v>
      </c>
      <c r="H108" s="176">
        <v>0.21799407850026731</v>
      </c>
      <c r="I108" s="176">
        <v>3.50636E-3</v>
      </c>
      <c r="J108" s="176">
        <v>3.50636E-2</v>
      </c>
      <c r="K108" s="176">
        <v>7.0127200000000001E-2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3638.9300000000003</v>
      </c>
      <c r="AL108" s="203" t="s">
        <v>411</v>
      </c>
    </row>
    <row r="109" spans="1:38" s="190" customFormat="1" ht="24.75" customHeight="1" thickBot="1" x14ac:dyDescent="0.25">
      <c r="A109" s="178" t="s">
        <v>126</v>
      </c>
      <c r="B109" s="178" t="s">
        <v>363</v>
      </c>
      <c r="C109" s="100" t="s">
        <v>322</v>
      </c>
      <c r="D109" s="202"/>
      <c r="E109" s="176">
        <v>1.5050218475248884E-3</v>
      </c>
      <c r="F109" s="176">
        <v>6.884497354690022E-3</v>
      </c>
      <c r="G109" s="176" t="s">
        <v>408</v>
      </c>
      <c r="H109" s="176">
        <v>1.2334583389652785E-2</v>
      </c>
      <c r="I109" s="176">
        <v>6.7939999999999993E-4</v>
      </c>
      <c r="J109" s="176">
        <v>3.7366999999999999E-3</v>
      </c>
      <c r="K109" s="176">
        <v>3.7366999999999999E-3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67.94</v>
      </c>
      <c r="AL109" s="203" t="s">
        <v>411</v>
      </c>
    </row>
    <row r="110" spans="1:38" s="190" customFormat="1" ht="24.75" customHeight="1" thickBot="1" x14ac:dyDescent="0.25">
      <c r="A110" s="178" t="s">
        <v>126</v>
      </c>
      <c r="B110" s="178" t="s">
        <v>364</v>
      </c>
      <c r="C110" s="100" t="s">
        <v>323</v>
      </c>
      <c r="D110" s="202"/>
      <c r="E110" s="176">
        <v>5.5801845938202943E-3</v>
      </c>
      <c r="F110" s="176">
        <v>3.8721994462650747E-2</v>
      </c>
      <c r="G110" s="176" t="s">
        <v>408</v>
      </c>
      <c r="H110" s="176">
        <v>0.20068738957864776</v>
      </c>
      <c r="I110" s="176">
        <v>8.0334809999999988E-4</v>
      </c>
      <c r="J110" s="176">
        <v>6.3610680000000018E-3</v>
      </c>
      <c r="K110" s="176">
        <v>1.2184473000000001E-2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1640.43</v>
      </c>
      <c r="AL110" s="203" t="s">
        <v>411</v>
      </c>
    </row>
    <row r="111" spans="1:38" s="190" customFormat="1" ht="24.75" customHeight="1" thickBot="1" x14ac:dyDescent="0.25">
      <c r="A111" s="178" t="s">
        <v>126</v>
      </c>
      <c r="B111" s="178" t="s">
        <v>365</v>
      </c>
      <c r="C111" s="100" t="s">
        <v>285</v>
      </c>
      <c r="D111" s="202"/>
      <c r="E111" s="176">
        <v>3.5915311572967124E-2</v>
      </c>
      <c r="F111" s="176">
        <v>1.0737204720723414</v>
      </c>
      <c r="G111" s="176" t="s">
        <v>408</v>
      </c>
      <c r="H111" s="176">
        <v>1.6156426022201409</v>
      </c>
      <c r="I111" s="176">
        <v>1.1394211999999999E-2</v>
      </c>
      <c r="J111" s="176">
        <v>2.2788423999999998E-2</v>
      </c>
      <c r="K111" s="176">
        <v>5.1273953999999997E-2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3080.19</v>
      </c>
      <c r="AL111" s="203" t="s">
        <v>411</v>
      </c>
    </row>
    <row r="112" spans="1:38" s="190" customFormat="1" ht="24.75" customHeight="1" thickBot="1" x14ac:dyDescent="0.25">
      <c r="A112" s="178" t="s">
        <v>136</v>
      </c>
      <c r="B112" s="178" t="s">
        <v>303</v>
      </c>
      <c r="C112" s="100" t="s">
        <v>304</v>
      </c>
      <c r="D112" s="202"/>
      <c r="E112" s="176">
        <v>6.5098743153234633</v>
      </c>
      <c r="F112" s="176" t="s">
        <v>408</v>
      </c>
      <c r="G112" s="176" t="s">
        <v>408</v>
      </c>
      <c r="H112" s="176">
        <v>2.7139940362499995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163.22900000000001</v>
      </c>
      <c r="AL112" s="203" t="s">
        <v>446</v>
      </c>
    </row>
    <row r="113" spans="1:38" s="190" customFormat="1" ht="24.75" customHeight="1" thickBot="1" x14ac:dyDescent="0.25">
      <c r="A113" s="178" t="s">
        <v>136</v>
      </c>
      <c r="B113" s="178" t="s">
        <v>254</v>
      </c>
      <c r="C113" s="100" t="s">
        <v>143</v>
      </c>
      <c r="D113" s="202"/>
      <c r="E113" s="176">
        <v>2.791520158706704</v>
      </c>
      <c r="F113" s="176">
        <v>2.9687590057575015</v>
      </c>
      <c r="G113" s="176" t="s">
        <v>408</v>
      </c>
      <c r="H113" s="176">
        <v>8.2242464124859502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6.1276799999999999E-2</v>
      </c>
      <c r="F114" s="176" t="s">
        <v>408</v>
      </c>
      <c r="G114" s="176" t="s">
        <v>408</v>
      </c>
      <c r="H114" s="176">
        <v>4.1854240000000001E-2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0.67260489827865921</v>
      </c>
      <c r="F116" s="176">
        <v>9.3386514255335284E-2</v>
      </c>
      <c r="G116" s="176" t="s">
        <v>408</v>
      </c>
      <c r="H116" s="176">
        <v>0.99084160538930799</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0.26521521754679428</v>
      </c>
      <c r="J119" s="176">
        <v>2.1004123968242618</v>
      </c>
      <c r="K119" s="176">
        <v>2.1004123968242618</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0.81662093486360321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0.77934053333333342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8.5183489235147139E-2</v>
      </c>
      <c r="F123" s="176">
        <v>0.1906559939782016</v>
      </c>
      <c r="G123" s="176">
        <v>1.0975333501888406E-2</v>
      </c>
      <c r="H123" s="176">
        <v>8.2421848060316188E-2</v>
      </c>
      <c r="I123" s="176">
        <v>0.21642858235576543</v>
      </c>
      <c r="J123" s="176">
        <v>0.22673131336330493</v>
      </c>
      <c r="K123" s="176">
        <v>0.23016555703248479</v>
      </c>
      <c r="L123" s="176">
        <v>2.8014016822918104E-2</v>
      </c>
      <c r="M123" s="176">
        <v>2.7863113148638172</v>
      </c>
      <c r="N123" s="176">
        <v>2.1295626675909528E-3</v>
      </c>
      <c r="O123" s="176">
        <v>2.0307928538365324E-2</v>
      </c>
      <c r="P123" s="176">
        <v>4.1263938040105898E-3</v>
      </c>
      <c r="Q123" s="176">
        <v>1.2065743732333703E-4</v>
      </c>
      <c r="R123" s="176">
        <v>3.6767776619454932E-3</v>
      </c>
      <c r="S123" s="176">
        <v>1.4320118580654101E-3</v>
      </c>
      <c r="T123" s="176">
        <v>1.1507285114624101E-3</v>
      </c>
      <c r="U123" s="176">
        <v>9.8115326392648116E-4</v>
      </c>
      <c r="V123" s="176">
        <v>1.8147484699705219E-2</v>
      </c>
      <c r="W123" s="176">
        <v>1.7171218345899204E-2</v>
      </c>
      <c r="X123" s="176">
        <v>2.8067130106565917E-6</v>
      </c>
      <c r="Y123" s="176">
        <v>8.3265877210352737E-6</v>
      </c>
      <c r="Z123" s="176">
        <v>2.714122706221032E-6</v>
      </c>
      <c r="AA123" s="176">
        <v>1.6832797558875961E-6</v>
      </c>
      <c r="AB123" s="176">
        <v>1.5530703193800493E-5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176"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0.237815999</v>
      </c>
      <c r="G125" s="176" t="s">
        <v>408</v>
      </c>
      <c r="H125" s="176" t="s">
        <v>408</v>
      </c>
      <c r="I125" s="176">
        <v>1.5833961000000002E-4</v>
      </c>
      <c r="J125" s="176">
        <v>1.05079923E-3</v>
      </c>
      <c r="K125" s="176">
        <v>2.2215527100000001E-3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4.3428310000000005E-2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180.9513</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422</v>
      </c>
      <c r="F131" s="176" t="s">
        <v>422</v>
      </c>
      <c r="G131" s="176" t="s">
        <v>422</v>
      </c>
      <c r="H131" s="176" t="s">
        <v>422</v>
      </c>
      <c r="I131" s="176" t="s">
        <v>422</v>
      </c>
      <c r="J131" s="176" t="s">
        <v>422</v>
      </c>
      <c r="K131" s="176" t="s">
        <v>422</v>
      </c>
      <c r="L131" s="176" t="s">
        <v>422</v>
      </c>
      <c r="M131" s="176" t="s">
        <v>422</v>
      </c>
      <c r="N131" s="176">
        <v>9.0000000000000011E-3</v>
      </c>
      <c r="O131" s="176">
        <v>8.0000000000000004E-4</v>
      </c>
      <c r="P131" s="176">
        <v>7.9999999999999996E-6</v>
      </c>
      <c r="Q131" s="176">
        <v>7.9999999999999996E-6</v>
      </c>
      <c r="R131" s="176" t="s">
        <v>422</v>
      </c>
      <c r="S131" s="176">
        <v>5.0000000000000002E-5</v>
      </c>
      <c r="T131" s="176" t="s">
        <v>422</v>
      </c>
      <c r="U131" s="176" t="s">
        <v>421</v>
      </c>
      <c r="V131" s="176">
        <v>0.04</v>
      </c>
      <c r="W131" s="176">
        <v>7.0000000000000007E-2</v>
      </c>
      <c r="X131" s="176">
        <v>4.9999999999999996E-5</v>
      </c>
      <c r="Y131" s="176">
        <v>4.9999999999999996E-5</v>
      </c>
      <c r="Z131" s="176">
        <v>4.9999999999999996E-5</v>
      </c>
      <c r="AA131" s="176">
        <v>4.9999999999999996E-5</v>
      </c>
      <c r="AB131" s="176">
        <v>1.9999999999999998E-4</v>
      </c>
      <c r="AC131" s="176">
        <v>2.9000000000000001E-2</v>
      </c>
      <c r="AD131" s="176">
        <v>0.2</v>
      </c>
      <c r="AE131" s="204"/>
      <c r="AF131" s="202" t="s">
        <v>408</v>
      </c>
      <c r="AG131" s="202" t="s">
        <v>408</v>
      </c>
      <c r="AH131" s="202" t="s">
        <v>408</v>
      </c>
      <c r="AI131" s="202" t="s">
        <v>408</v>
      </c>
      <c r="AJ131" s="202" t="s">
        <v>408</v>
      </c>
      <c r="AK131" s="202" t="s">
        <v>408</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2.8179870000000001E-4</v>
      </c>
      <c r="J133" s="176">
        <v>2.8179870000000001E-4</v>
      </c>
      <c r="K133" s="176">
        <v>3.1314576000000002E-4</v>
      </c>
      <c r="L133" s="176">
        <v>1.4089935E-4</v>
      </c>
      <c r="M133" s="176" t="s">
        <v>422</v>
      </c>
      <c r="N133" s="176">
        <v>2.4387362999999998E-4</v>
      </c>
      <c r="O133" s="176">
        <v>4.0848630000000003E-5</v>
      </c>
      <c r="P133" s="176">
        <v>2.3956950000000001E-2</v>
      </c>
      <c r="Q133" s="176">
        <v>1.1052681000000001E-4</v>
      </c>
      <c r="R133" s="176">
        <v>1.1012075999999999E-4</v>
      </c>
      <c r="S133" s="176">
        <v>1.0094403E-4</v>
      </c>
      <c r="T133" s="176">
        <v>1.4073693E-4</v>
      </c>
      <c r="U133" s="176">
        <v>1.6063338000000003E-4</v>
      </c>
      <c r="V133" s="176">
        <v>1.3003345200000001E-3</v>
      </c>
      <c r="W133" s="176">
        <v>2.1926699999999999E-4</v>
      </c>
      <c r="X133" s="176">
        <v>1.0719719999999998E-4</v>
      </c>
      <c r="Y133" s="176">
        <v>5.8552409999999999E-5</v>
      </c>
      <c r="Z133" s="176">
        <v>5.2299240000000005E-5</v>
      </c>
      <c r="AA133" s="176">
        <v>5.6765789999999997E-5</v>
      </c>
      <c r="AB133" s="176">
        <v>2.7481464000000001E-4</v>
      </c>
      <c r="AC133" s="176">
        <v>1.2181500000000001E-3</v>
      </c>
      <c r="AD133" s="176">
        <v>3.3296099999999998E-3</v>
      </c>
      <c r="AE133" s="204"/>
      <c r="AF133" s="202" t="s">
        <v>408</v>
      </c>
      <c r="AG133" s="202" t="s">
        <v>408</v>
      </c>
      <c r="AH133" s="202" t="s">
        <v>408</v>
      </c>
      <c r="AI133" s="202" t="s">
        <v>408</v>
      </c>
      <c r="AJ133" s="202" t="s">
        <v>408</v>
      </c>
      <c r="AK133" s="176">
        <v>8121</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2.9499999999999999E-3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1.9460000000000002E-2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1297080</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0.27453890000000003</v>
      </c>
      <c r="I139" s="176">
        <v>0.29319506000000001</v>
      </c>
      <c r="J139" s="176">
        <v>0.29319506000000001</v>
      </c>
      <c r="K139" s="176">
        <v>0.29319506000000001</v>
      </c>
      <c r="L139" s="176">
        <v>2.60919594E-2</v>
      </c>
      <c r="M139" s="176" t="s">
        <v>408</v>
      </c>
      <c r="N139" s="176">
        <v>8.4842000000000012E-4</v>
      </c>
      <c r="O139" s="176">
        <v>1.71218E-3</v>
      </c>
      <c r="P139" s="176">
        <v>1.71218E-3</v>
      </c>
      <c r="Q139" s="176">
        <v>2.7151800000000002E-3</v>
      </c>
      <c r="R139" s="176">
        <v>2.5936400000000004E-3</v>
      </c>
      <c r="S139" s="176">
        <v>6.0309800000000009E-3</v>
      </c>
      <c r="T139" s="176" t="s">
        <v>408</v>
      </c>
      <c r="U139" s="176" t="s">
        <v>408</v>
      </c>
      <c r="V139" s="176" t="s">
        <v>408</v>
      </c>
      <c r="W139" s="176">
        <v>2.9676435200000002</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287.47958434597768</v>
      </c>
      <c r="F141" s="208">
        <f t="shared" si="0"/>
        <v>214.89251788195588</v>
      </c>
      <c r="G141" s="208">
        <f t="shared" si="0"/>
        <v>156.17679926703434</v>
      </c>
      <c r="H141" s="208">
        <f t="shared" si="0"/>
        <v>31.359307462627054</v>
      </c>
      <c r="I141" s="208">
        <f t="shared" si="0"/>
        <v>38.005430442443995</v>
      </c>
      <c r="J141" s="208">
        <f t="shared" si="0"/>
        <v>57.131923706993511</v>
      </c>
      <c r="K141" s="208">
        <f t="shared" si="0"/>
        <v>75.41002433091883</v>
      </c>
      <c r="L141" s="208">
        <f t="shared" si="0"/>
        <v>8.862370549881172</v>
      </c>
      <c r="M141" s="208">
        <f t="shared" si="0"/>
        <v>704.82270127257584</v>
      </c>
      <c r="N141" s="208">
        <f t="shared" si="0"/>
        <v>164.11219178468474</v>
      </c>
      <c r="O141" s="208">
        <f t="shared" si="0"/>
        <v>3.3111138132163966</v>
      </c>
      <c r="P141" s="208">
        <f t="shared" si="0"/>
        <v>0.90631036455646896</v>
      </c>
      <c r="Q141" s="208">
        <f t="shared" si="0"/>
        <v>18.034511374225087</v>
      </c>
      <c r="R141" s="208">
        <f t="shared" si="0"/>
        <v>47.160118503216481</v>
      </c>
      <c r="S141" s="208">
        <f t="shared" si="0"/>
        <v>117.62495777824847</v>
      </c>
      <c r="T141" s="208">
        <f t="shared" si="0"/>
        <v>52.032117908686018</v>
      </c>
      <c r="U141" s="208" t="s">
        <v>421</v>
      </c>
      <c r="V141" s="208">
        <f>SUM(V14:V140)</f>
        <v>369.50966863967983</v>
      </c>
      <c r="W141" s="208">
        <f>SUM(W14:W140)</f>
        <v>17.862661204493222</v>
      </c>
      <c r="X141" s="208" t="s">
        <v>422</v>
      </c>
      <c r="Y141" s="208" t="s">
        <v>422</v>
      </c>
      <c r="Z141" s="208" t="s">
        <v>422</v>
      </c>
      <c r="AA141" s="208" t="s">
        <v>422</v>
      </c>
      <c r="AB141" s="208">
        <f>SUM(AB14:AB140)</f>
        <v>7.1454087748350048</v>
      </c>
      <c r="AC141" s="208">
        <f>SUM(AC14:AC140)</f>
        <v>37.125387489126545</v>
      </c>
      <c r="AD141" s="208">
        <f>SUM(AD14:AD140)</f>
        <v>25.820918690435558</v>
      </c>
      <c r="AE141" s="208"/>
      <c r="AF141" s="208">
        <f>SUM(AF14:AF140)</f>
        <v>408700.8137387723</v>
      </c>
      <c r="AG141" s="208">
        <f>SUM(AG14:AG140)</f>
        <v>169163.86899999998</v>
      </c>
      <c r="AH141" s="208">
        <f>SUM(AH14:AH140)</f>
        <v>147221.003337862</v>
      </c>
      <c r="AI141" s="208">
        <f>SUM(AI14:AI140)</f>
        <v>88890.389979999993</v>
      </c>
      <c r="AJ141" s="208">
        <f>SUM(AJ14:AJ140)</f>
        <v>3803.2547599999998</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2.9142182763328139</v>
      </c>
      <c r="F148" s="232">
        <v>6.0886346130524863E-2</v>
      </c>
      <c r="G148" s="232">
        <v>0.20191369486020211</v>
      </c>
      <c r="H148" s="232" t="s">
        <v>408</v>
      </c>
      <c r="I148" s="232">
        <v>4.4011848422200642E-2</v>
      </c>
      <c r="J148" s="232">
        <v>4.4011848422200642E-2</v>
      </c>
      <c r="K148" s="232">
        <v>4.4011848422200642E-2</v>
      </c>
      <c r="L148" s="232">
        <v>2.1900499760454627E-2</v>
      </c>
      <c r="M148" s="232">
        <v>0.65673990441643049</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10407.922415474335</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0.69982772772376267</v>
      </c>
      <c r="F149" s="232">
        <v>8.2665381095853696E-2</v>
      </c>
      <c r="G149" s="232">
        <v>6.3942679521095239E-2</v>
      </c>
      <c r="H149" s="232" t="s">
        <v>408</v>
      </c>
      <c r="I149" s="232">
        <v>7.764603523332649E-3</v>
      </c>
      <c r="J149" s="232">
        <v>7.764603523332649E-3</v>
      </c>
      <c r="K149" s="232">
        <v>7.764603523332649E-3</v>
      </c>
      <c r="L149" s="232">
        <v>4.2300592278818484E-3</v>
      </c>
      <c r="M149" s="232">
        <v>1.9371290719031689</v>
      </c>
      <c r="N149" s="232">
        <v>0.95848463920563831</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3366.8919437577119</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59.342199999999998</v>
      </c>
      <c r="F150" s="232">
        <v>1.5677000000000001</v>
      </c>
      <c r="G150" s="232">
        <v>25.985199999999999</v>
      </c>
      <c r="H150" s="232" t="s">
        <v>421</v>
      </c>
      <c r="I150" s="232">
        <v>0.95523889156626518</v>
      </c>
      <c r="J150" s="232">
        <v>1.0234702409638554</v>
      </c>
      <c r="K150" s="232">
        <v>1.0234702409638554</v>
      </c>
      <c r="L150" s="232" t="s">
        <v>421</v>
      </c>
      <c r="M150" s="232">
        <v>3.9241000000000001</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28316.010000000002</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11621" r:id="rId6" name="Button 5">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11622" r:id="rId7" name="Button 6">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7030A0"/>
  </sheetPr>
  <dimension ref="A1:BO162"/>
  <sheetViews>
    <sheetView zoomScale="90" zoomScaleNormal="90" workbookViewId="0">
      <pane xSplit="1" ySplit="6" topLeftCell="B7" activePane="bottomRight" state="frozen"/>
      <selection pane="topRight" activeCell="B1" sqref="B1"/>
      <selection pane="bottomLeft" activeCell="A7" sqref="A7"/>
      <selection pane="bottomRight" activeCell="AM12" sqref="AM12"/>
    </sheetView>
  </sheetViews>
  <sheetFormatPr defaultColWidth="8.85546875" defaultRowHeight="12.75" x14ac:dyDescent="0.2"/>
  <cols>
    <col min="1" max="1" width="8.7109375" style="199" customWidth="1"/>
    <col min="2" max="2" width="10.7109375" style="199" customWidth="1"/>
    <col min="3" max="3" width="21.7109375" style="199" customWidth="1"/>
    <col min="4" max="4" width="6" style="199" customWidth="1"/>
    <col min="5" max="5" width="7.7109375" style="199" customWidth="1"/>
    <col min="6" max="6" width="10.7109375" style="199" customWidth="1"/>
    <col min="7" max="7" width="7.8554687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6.42578125" style="199" bestFit="1" customWidth="1"/>
    <col min="18" max="18" width="6.140625" style="199" customWidth="1"/>
    <col min="19" max="19" width="6.85546875" style="199" customWidth="1"/>
    <col min="20" max="20" width="6.140625" style="199" customWidth="1"/>
    <col min="21" max="21" width="6" style="199" customWidth="1"/>
    <col min="22" max="22" width="7.42578125" style="199" customWidth="1"/>
    <col min="23" max="23" width="6.7109375" style="199" customWidth="1"/>
    <col min="24" max="25" width="6.42578125" style="199" customWidth="1"/>
    <col min="26" max="26" width="5.7109375" style="199" customWidth="1"/>
    <col min="27" max="27" width="6.28515625" style="199" customWidth="1"/>
    <col min="28" max="28" width="5.71093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1993</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1.6" customHeight="1" thickBot="1" x14ac:dyDescent="0.25">
      <c r="A10" s="424" t="str">
        <f>B4&amp;": "&amp;B5&amp;": "&amp;B6</f>
        <v>FI: 43539: 1993</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1.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1.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51.665689999999941</v>
      </c>
      <c r="F14" s="176">
        <v>0.49956471256999929</v>
      </c>
      <c r="G14" s="176">
        <v>49.874844219451973</v>
      </c>
      <c r="H14" s="176">
        <v>2.9999999999999997E-4</v>
      </c>
      <c r="I14" s="176">
        <v>1.6508561917596196</v>
      </c>
      <c r="J14" s="176">
        <v>4.7188271433600564</v>
      </c>
      <c r="K14" s="176">
        <v>6.2809686520000207</v>
      </c>
      <c r="L14" s="176">
        <v>0.14733916489982138</v>
      </c>
      <c r="M14" s="176">
        <v>5.5443704074000015</v>
      </c>
      <c r="N14" s="176">
        <v>4.2211309358076923</v>
      </c>
      <c r="O14" s="176">
        <v>0.13339271520000001</v>
      </c>
      <c r="P14" s="176">
        <v>0.31265231766214258</v>
      </c>
      <c r="Q14" s="176">
        <v>1.0910029625543574</v>
      </c>
      <c r="R14" s="176">
        <v>3.5767382033000006</v>
      </c>
      <c r="S14" s="176">
        <v>2.4720824871799985</v>
      </c>
      <c r="T14" s="176">
        <v>6.9379384451999844</v>
      </c>
      <c r="U14" s="176" t="s">
        <v>421</v>
      </c>
      <c r="V14" s="176">
        <v>12.701785154999994</v>
      </c>
      <c r="W14" s="176">
        <v>1.5488918801149996</v>
      </c>
      <c r="X14" s="176" t="s">
        <v>422</v>
      </c>
      <c r="Y14" s="176" t="s">
        <v>422</v>
      </c>
      <c r="Z14" s="176" t="s">
        <v>422</v>
      </c>
      <c r="AA14" s="176" t="s">
        <v>422</v>
      </c>
      <c r="AB14" s="176">
        <v>0.13442442397599971</v>
      </c>
      <c r="AC14" s="176">
        <v>5.8487714714000008E-2</v>
      </c>
      <c r="AD14" s="176">
        <v>4.0798778766000021E-2</v>
      </c>
      <c r="AE14" s="204"/>
      <c r="AF14" s="176">
        <v>18977.306500000017</v>
      </c>
      <c r="AG14" s="176">
        <v>151673.82299999995</v>
      </c>
      <c r="AH14" s="176">
        <v>49019.15107</v>
      </c>
      <c r="AI14" s="176">
        <v>11530.401680000004</v>
      </c>
      <c r="AJ14" s="202" t="s">
        <v>408</v>
      </c>
      <c r="AK14" s="202" t="s">
        <v>408</v>
      </c>
      <c r="AL14" s="203" t="s">
        <v>18</v>
      </c>
    </row>
    <row r="15" spans="1:67" s="190" customFormat="1" ht="24.75" customHeight="1" thickBot="1" x14ac:dyDescent="0.25">
      <c r="A15" s="178" t="s">
        <v>122</v>
      </c>
      <c r="B15" s="178" t="s">
        <v>161</v>
      </c>
      <c r="C15" s="100" t="s">
        <v>56</v>
      </c>
      <c r="D15" s="202"/>
      <c r="E15" s="176">
        <v>3.786</v>
      </c>
      <c r="F15" s="176">
        <v>1.063242E-2</v>
      </c>
      <c r="G15" s="176">
        <v>6.6660000000000004</v>
      </c>
      <c r="H15" s="176" t="s">
        <v>408</v>
      </c>
      <c r="I15" s="176">
        <v>8.7131890974193271E-2</v>
      </c>
      <c r="J15" s="176">
        <v>0.19590563055928417</v>
      </c>
      <c r="K15" s="176">
        <v>0.46009999999999995</v>
      </c>
      <c r="L15" s="176">
        <v>9.4999014438114943E-3</v>
      </c>
      <c r="M15" s="176">
        <v>0.58938840000000003</v>
      </c>
      <c r="N15" s="176">
        <v>2.8101299999999996</v>
      </c>
      <c r="O15" s="176">
        <v>6.3965000000000008E-2</v>
      </c>
      <c r="P15" s="176">
        <v>1.3126150000000001E-2</v>
      </c>
      <c r="Q15" s="176">
        <v>0.46112500000000001</v>
      </c>
      <c r="R15" s="176">
        <v>3.5329825000000001</v>
      </c>
      <c r="S15" s="176">
        <v>1.2381849999999999</v>
      </c>
      <c r="T15" s="176">
        <v>1.8534000000000002</v>
      </c>
      <c r="U15" s="176" t="s">
        <v>421</v>
      </c>
      <c r="V15" s="176">
        <v>5.3097900000000013</v>
      </c>
      <c r="W15" s="176">
        <v>2.6904210000000001E-2</v>
      </c>
      <c r="X15" s="176" t="s">
        <v>422</v>
      </c>
      <c r="Y15" s="176" t="s">
        <v>422</v>
      </c>
      <c r="Z15" s="176" t="s">
        <v>422</v>
      </c>
      <c r="AA15" s="176" t="s">
        <v>422</v>
      </c>
      <c r="AB15" s="176">
        <v>6.1351839999999993E-3</v>
      </c>
      <c r="AC15" s="176" t="s">
        <v>408</v>
      </c>
      <c r="AD15" s="176" t="s">
        <v>408</v>
      </c>
      <c r="AE15" s="204"/>
      <c r="AF15" s="176">
        <v>2176</v>
      </c>
      <c r="AG15" s="176">
        <v>44</v>
      </c>
      <c r="AH15" s="176">
        <v>23761.42</v>
      </c>
      <c r="AI15" s="176" t="s">
        <v>408</v>
      </c>
      <c r="AJ15" s="176">
        <v>3488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3.6773575999999988</v>
      </c>
      <c r="F17" s="176">
        <v>3.3593283929999995E-2</v>
      </c>
      <c r="G17" s="176">
        <v>5.8580559260093716</v>
      </c>
      <c r="H17" s="176" t="s">
        <v>408</v>
      </c>
      <c r="I17" s="176">
        <v>0.1431272350142696</v>
      </c>
      <c r="J17" s="176">
        <v>0.44799439708080785</v>
      </c>
      <c r="K17" s="176">
        <v>0.78843521488000012</v>
      </c>
      <c r="L17" s="176">
        <v>1.5724155463856297E-2</v>
      </c>
      <c r="M17" s="176">
        <v>7.3546446047999972</v>
      </c>
      <c r="N17" s="176">
        <v>0.70956234641400018</v>
      </c>
      <c r="O17" s="176">
        <v>1.6274471025999996E-2</v>
      </c>
      <c r="P17" s="176">
        <v>1.6726478798100002E-2</v>
      </c>
      <c r="Q17" s="176">
        <v>0.11326243699000003</v>
      </c>
      <c r="R17" s="176">
        <v>0.83125290849499989</v>
      </c>
      <c r="S17" s="176">
        <v>0.30353227885000006</v>
      </c>
      <c r="T17" s="176">
        <v>2.0664759660399996</v>
      </c>
      <c r="U17" s="176" t="s">
        <v>421</v>
      </c>
      <c r="V17" s="176">
        <v>1.4267609019400003</v>
      </c>
      <c r="W17" s="176">
        <v>2.925763730800001E-2</v>
      </c>
      <c r="X17" s="176" t="s">
        <v>422</v>
      </c>
      <c r="Y17" s="176" t="s">
        <v>422</v>
      </c>
      <c r="Z17" s="176" t="s">
        <v>422</v>
      </c>
      <c r="AA17" s="176" t="s">
        <v>422</v>
      </c>
      <c r="AB17" s="176">
        <v>6.9534750559999969E-3</v>
      </c>
      <c r="AC17" s="176">
        <v>5.9506359999999996E-3</v>
      </c>
      <c r="AD17" s="176">
        <v>1.6316259999999998</v>
      </c>
      <c r="AE17" s="204"/>
      <c r="AF17" s="176">
        <v>2626.9048100000005</v>
      </c>
      <c r="AG17" s="176">
        <v>4439.7999999999993</v>
      </c>
      <c r="AH17" s="176">
        <v>22787.828460000001</v>
      </c>
      <c r="AI17" s="202" t="s">
        <v>408</v>
      </c>
      <c r="AJ17" s="176">
        <v>147</v>
      </c>
      <c r="AK17" s="202" t="s">
        <v>408</v>
      </c>
      <c r="AL17" s="203" t="s">
        <v>18</v>
      </c>
    </row>
    <row r="18" spans="1:38" s="190" customFormat="1" ht="24.75" customHeight="1" thickBot="1" x14ac:dyDescent="0.25">
      <c r="A18" s="178" t="s">
        <v>122</v>
      </c>
      <c r="B18" s="178" t="s">
        <v>164</v>
      </c>
      <c r="C18" s="100" t="s">
        <v>275</v>
      </c>
      <c r="D18" s="202"/>
      <c r="E18" s="176">
        <v>0.12945169000000001</v>
      </c>
      <c r="F18" s="176">
        <v>1.2454612200000002E-3</v>
      </c>
      <c r="G18" s="176">
        <v>4.080546274802817</v>
      </c>
      <c r="H18" s="176" t="s">
        <v>408</v>
      </c>
      <c r="I18" s="176">
        <v>4.455938227500001E-2</v>
      </c>
      <c r="J18" s="176">
        <v>0.11437846391000001</v>
      </c>
      <c r="K18" s="176">
        <v>0.30631213350000003</v>
      </c>
      <c r="L18" s="176">
        <v>9.9502478248500014E-3</v>
      </c>
      <c r="M18" s="176">
        <v>0.10657826450000003</v>
      </c>
      <c r="N18" s="176">
        <v>1.1669079651000003</v>
      </c>
      <c r="O18" s="176">
        <v>3.9104999999999992E-5</v>
      </c>
      <c r="P18" s="176">
        <v>5.4539131530000002E-3</v>
      </c>
      <c r="Q18" s="176">
        <v>2.6070000000000005E-4</v>
      </c>
      <c r="R18" s="176">
        <v>1.6437940399999997</v>
      </c>
      <c r="S18" s="176">
        <v>0.51586666650000013</v>
      </c>
      <c r="T18" s="176">
        <v>1.217483952</v>
      </c>
      <c r="U18" s="176" t="s">
        <v>421</v>
      </c>
      <c r="V18" s="176">
        <v>1.5642E-3</v>
      </c>
      <c r="W18" s="176">
        <v>1.1310156099999997E-3</v>
      </c>
      <c r="X18" s="176" t="s">
        <v>422</v>
      </c>
      <c r="Y18" s="176" t="s">
        <v>422</v>
      </c>
      <c r="Z18" s="176" t="s">
        <v>422</v>
      </c>
      <c r="AA18" s="176" t="s">
        <v>422</v>
      </c>
      <c r="AB18" s="176">
        <v>2.3650236842799998E-3</v>
      </c>
      <c r="AC18" s="176">
        <v>1.0186436878E-3</v>
      </c>
      <c r="AD18" s="176">
        <v>0.27930552730000002</v>
      </c>
      <c r="AE18" s="204"/>
      <c r="AF18" s="176">
        <v>837.61</v>
      </c>
      <c r="AG18" s="176">
        <v>1642.97369</v>
      </c>
      <c r="AH18" s="176">
        <v>228.49122</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1.8227390000000001</v>
      </c>
      <c r="F19" s="176">
        <v>1.8644450400000002E-2</v>
      </c>
      <c r="G19" s="176">
        <v>3.2426339576581973</v>
      </c>
      <c r="H19" s="176" t="s">
        <v>408</v>
      </c>
      <c r="I19" s="176">
        <v>0.20568849530941238</v>
      </c>
      <c r="J19" s="176">
        <v>0.41260810673022463</v>
      </c>
      <c r="K19" s="176">
        <v>0.51403020799999977</v>
      </c>
      <c r="L19" s="176">
        <v>3.3954845710943031E-2</v>
      </c>
      <c r="M19" s="176">
        <v>0.3632060740000001</v>
      </c>
      <c r="N19" s="176">
        <v>0.28280503038461546</v>
      </c>
      <c r="O19" s="176">
        <v>4.0749832200000025E-3</v>
      </c>
      <c r="P19" s="176">
        <v>5.8551544862857135E-3</v>
      </c>
      <c r="Q19" s="176">
        <v>1.2616090364102561E-2</v>
      </c>
      <c r="R19" s="176">
        <v>2.4524641400000009E-2</v>
      </c>
      <c r="S19" s="176">
        <v>3.308432900000001E-2</v>
      </c>
      <c r="T19" s="176">
        <v>0.89839210999999985</v>
      </c>
      <c r="U19" s="176" t="s">
        <v>421</v>
      </c>
      <c r="V19" s="176">
        <v>1.1737344087999999</v>
      </c>
      <c r="W19" s="176">
        <v>6.3539540360000035E-2</v>
      </c>
      <c r="X19" s="176" t="s">
        <v>422</v>
      </c>
      <c r="Y19" s="176" t="s">
        <v>422</v>
      </c>
      <c r="Z19" s="176" t="s">
        <v>422</v>
      </c>
      <c r="AA19" s="176" t="s">
        <v>422</v>
      </c>
      <c r="AB19" s="176">
        <v>1.3162086339999997E-2</v>
      </c>
      <c r="AC19" s="176">
        <v>3.8832372E-3</v>
      </c>
      <c r="AD19" s="176">
        <v>0.49388518520000002</v>
      </c>
      <c r="AE19" s="204"/>
      <c r="AF19" s="176">
        <v>3526.4803999999995</v>
      </c>
      <c r="AG19" s="176">
        <v>4605.3</v>
      </c>
      <c r="AH19" s="176">
        <v>8828.3482999999997</v>
      </c>
      <c r="AI19" s="176">
        <v>600.38900000000001</v>
      </c>
      <c r="AJ19" s="202" t="s">
        <v>408</v>
      </c>
      <c r="AK19" s="202" t="s">
        <v>408</v>
      </c>
      <c r="AL19" s="203" t="s">
        <v>18</v>
      </c>
    </row>
    <row r="20" spans="1:38" s="190" customFormat="1" ht="24.75" customHeight="1" thickBot="1" x14ac:dyDescent="0.25">
      <c r="A20" s="178" t="s">
        <v>122</v>
      </c>
      <c r="B20" s="178" t="s">
        <v>166</v>
      </c>
      <c r="C20" s="100" t="s">
        <v>59</v>
      </c>
      <c r="D20" s="202"/>
      <c r="E20" s="176">
        <v>21.687893000000027</v>
      </c>
      <c r="F20" s="176">
        <v>0.44967704799999986</v>
      </c>
      <c r="G20" s="176">
        <v>15.303143406676931</v>
      </c>
      <c r="H20" s="176" t="s">
        <v>408</v>
      </c>
      <c r="I20" s="176">
        <v>5.6426756866776078</v>
      </c>
      <c r="J20" s="176">
        <v>8.4010210634667981</v>
      </c>
      <c r="K20" s="176">
        <v>9.9946465600000103</v>
      </c>
      <c r="L20" s="176">
        <v>9.0070589493333783E-2</v>
      </c>
      <c r="M20" s="176">
        <v>26.509840595599997</v>
      </c>
      <c r="N20" s="176">
        <v>5.1151452953846146</v>
      </c>
      <c r="O20" s="176">
        <v>0.32493916540000017</v>
      </c>
      <c r="P20" s="176">
        <v>0.13619259257571423</v>
      </c>
      <c r="Q20" s="176">
        <v>0.49335888517948734</v>
      </c>
      <c r="R20" s="176">
        <v>2.9323933540000011</v>
      </c>
      <c r="S20" s="176">
        <v>1.4924758320000004</v>
      </c>
      <c r="T20" s="176">
        <v>2.9226842920000009</v>
      </c>
      <c r="U20" s="176" t="s">
        <v>421</v>
      </c>
      <c r="V20" s="176">
        <v>10.087848858857139</v>
      </c>
      <c r="W20" s="176">
        <v>0.94753440508999975</v>
      </c>
      <c r="X20" s="176" t="s">
        <v>422</v>
      </c>
      <c r="Y20" s="176" t="s">
        <v>422</v>
      </c>
      <c r="Z20" s="176" t="s">
        <v>422</v>
      </c>
      <c r="AA20" s="176" t="s">
        <v>422</v>
      </c>
      <c r="AB20" s="176">
        <v>0.13552882250000003</v>
      </c>
      <c r="AC20" s="176">
        <v>0.17118206199999997</v>
      </c>
      <c r="AD20" s="176">
        <v>1.8627672476200003</v>
      </c>
      <c r="AE20" s="204"/>
      <c r="AF20" s="176">
        <v>117360.73800000001</v>
      </c>
      <c r="AG20" s="176">
        <v>21504.15</v>
      </c>
      <c r="AH20" s="176">
        <v>33100.91678</v>
      </c>
      <c r="AI20" s="176">
        <v>32848.197</v>
      </c>
      <c r="AJ20" s="202" t="s">
        <v>408</v>
      </c>
      <c r="AK20" s="202" t="s">
        <v>408</v>
      </c>
      <c r="AL20" s="203" t="s">
        <v>18</v>
      </c>
    </row>
    <row r="21" spans="1:38" s="190" customFormat="1" ht="24.75" customHeight="1" thickBot="1" x14ac:dyDescent="0.25">
      <c r="A21" s="178" t="s">
        <v>122</v>
      </c>
      <c r="B21" s="178" t="s">
        <v>167</v>
      </c>
      <c r="C21" s="100" t="s">
        <v>60</v>
      </c>
      <c r="D21" s="202"/>
      <c r="E21" s="176">
        <v>0.83823200000000009</v>
      </c>
      <c r="F21" s="176">
        <v>1.9370868000000003E-2</v>
      </c>
      <c r="G21" s="176">
        <v>2.0870952133285243</v>
      </c>
      <c r="H21" s="176" t="s">
        <v>408</v>
      </c>
      <c r="I21" s="176">
        <v>0.15303072194734207</v>
      </c>
      <c r="J21" s="176">
        <v>0.35223270000115664</v>
      </c>
      <c r="K21" s="176">
        <v>0.46719740999999987</v>
      </c>
      <c r="L21" s="176">
        <v>3.5329481118184076E-2</v>
      </c>
      <c r="M21" s="176">
        <v>0.23481672999999997</v>
      </c>
      <c r="N21" s="176">
        <v>0.64121242800000033</v>
      </c>
      <c r="O21" s="176">
        <v>1.5472599500000008E-2</v>
      </c>
      <c r="P21" s="176">
        <v>8.0751990500000058E-3</v>
      </c>
      <c r="Q21" s="176">
        <v>0.11932611569999994</v>
      </c>
      <c r="R21" s="176">
        <v>0.66025979100000043</v>
      </c>
      <c r="S21" s="176">
        <v>0.39332201225000019</v>
      </c>
      <c r="T21" s="176">
        <v>1.2352520365000002</v>
      </c>
      <c r="U21" s="176" t="s">
        <v>421</v>
      </c>
      <c r="V21" s="176">
        <v>1.5526639150000008</v>
      </c>
      <c r="W21" s="176">
        <v>2.4471225499999982E-2</v>
      </c>
      <c r="X21" s="176" t="s">
        <v>422</v>
      </c>
      <c r="Y21" s="176" t="s">
        <v>422</v>
      </c>
      <c r="Z21" s="176" t="s">
        <v>422</v>
      </c>
      <c r="AA21" s="176" t="s">
        <v>422</v>
      </c>
      <c r="AB21" s="176">
        <v>8.7173690320000007E-3</v>
      </c>
      <c r="AC21" s="176">
        <v>1.3387563200000002E-3</v>
      </c>
      <c r="AD21" s="176">
        <v>0.19843750084000006</v>
      </c>
      <c r="AE21" s="204"/>
      <c r="AF21" s="176">
        <v>2675.223</v>
      </c>
      <c r="AG21" s="176">
        <v>2034.3359999999998</v>
      </c>
      <c r="AH21" s="176">
        <v>1723.6509999999998</v>
      </c>
      <c r="AI21" s="176">
        <v>123.014</v>
      </c>
      <c r="AJ21" s="176">
        <v>5</v>
      </c>
      <c r="AK21" s="202" t="s">
        <v>408</v>
      </c>
      <c r="AL21" s="203" t="s">
        <v>18</v>
      </c>
    </row>
    <row r="22" spans="1:38" s="190" customFormat="1" ht="24.75" customHeight="1" thickBot="1" x14ac:dyDescent="0.25">
      <c r="A22" s="178" t="s">
        <v>122</v>
      </c>
      <c r="B22" s="178" t="s">
        <v>168</v>
      </c>
      <c r="C22" s="100" t="s">
        <v>297</v>
      </c>
      <c r="D22" s="202"/>
      <c r="E22" s="176">
        <v>4.1415310400000003</v>
      </c>
      <c r="F22" s="176">
        <v>1.0581798519999998E-2</v>
      </c>
      <c r="G22" s="176">
        <v>1.2781480722444432</v>
      </c>
      <c r="H22" s="176" t="s">
        <v>408</v>
      </c>
      <c r="I22" s="176">
        <v>0.42099336503581369</v>
      </c>
      <c r="J22" s="176">
        <v>0.7242289455066101</v>
      </c>
      <c r="K22" s="176">
        <v>1.1701920509999992</v>
      </c>
      <c r="L22" s="176">
        <v>4.4306274931980798E-2</v>
      </c>
      <c r="M22" s="176">
        <v>13.321448921500005</v>
      </c>
      <c r="N22" s="176">
        <v>2.0027936573499994</v>
      </c>
      <c r="O22" s="176">
        <v>4.4494888977000026E-2</v>
      </c>
      <c r="P22" s="176">
        <v>2.4340922033700012E-2</v>
      </c>
      <c r="Q22" s="176">
        <v>0.33307852757999995</v>
      </c>
      <c r="R22" s="176">
        <v>2.4394454151899994</v>
      </c>
      <c r="S22" s="176">
        <v>0.87213722947499994</v>
      </c>
      <c r="T22" s="176">
        <v>2.3083128089999998</v>
      </c>
      <c r="U22" s="176" t="s">
        <v>421</v>
      </c>
      <c r="V22" s="176">
        <v>3.7207093622800014</v>
      </c>
      <c r="W22" s="176">
        <v>2.0479323836000013E-2</v>
      </c>
      <c r="X22" s="176" t="s">
        <v>422</v>
      </c>
      <c r="Y22" s="176" t="s">
        <v>422</v>
      </c>
      <c r="Z22" s="176" t="s">
        <v>422</v>
      </c>
      <c r="AA22" s="176" t="s">
        <v>422</v>
      </c>
      <c r="AB22" s="176">
        <v>4.5372497612800001E-3</v>
      </c>
      <c r="AC22" s="176">
        <v>2.6865644728000003E-3</v>
      </c>
      <c r="AD22" s="176">
        <v>0.68865687479999993</v>
      </c>
      <c r="AE22" s="204"/>
      <c r="AF22" s="176">
        <v>1568.1271899999997</v>
      </c>
      <c r="AG22" s="176">
        <v>4050.9104399999997</v>
      </c>
      <c r="AH22" s="176">
        <v>3520.7209999999995</v>
      </c>
      <c r="AI22" s="176">
        <v>35</v>
      </c>
      <c r="AJ22" s="176">
        <v>281.892</v>
      </c>
      <c r="AK22" s="202" t="s">
        <v>408</v>
      </c>
      <c r="AL22" s="203" t="s">
        <v>18</v>
      </c>
    </row>
    <row r="23" spans="1:38" s="190" customFormat="1" ht="24.75" customHeight="1" thickBot="1" x14ac:dyDescent="0.25">
      <c r="A23" s="178" t="s">
        <v>129</v>
      </c>
      <c r="B23" s="178" t="s">
        <v>439</v>
      </c>
      <c r="C23" s="100" t="s">
        <v>349</v>
      </c>
      <c r="D23" s="202"/>
      <c r="E23" s="176">
        <v>12.035222984328083</v>
      </c>
      <c r="F23" s="176">
        <v>2.0751803298803879</v>
      </c>
      <c r="G23" s="176">
        <v>0.9680650561260189</v>
      </c>
      <c r="H23" s="176">
        <v>2.2229628851839129E-3</v>
      </c>
      <c r="I23" s="176">
        <v>1.3717659359173651</v>
      </c>
      <c r="J23" s="176">
        <v>1.3717659359173651</v>
      </c>
      <c r="K23" s="176">
        <v>1.3717659359173651</v>
      </c>
      <c r="L23" s="176">
        <v>0.85027995705235104</v>
      </c>
      <c r="M23" s="176">
        <v>7.9942401977818403</v>
      </c>
      <c r="N23" s="176" t="s">
        <v>408</v>
      </c>
      <c r="O23" s="176">
        <v>2.7922830190312315E-3</v>
      </c>
      <c r="P23" s="176" t="s">
        <v>408</v>
      </c>
      <c r="Q23" s="176" t="s">
        <v>408</v>
      </c>
      <c r="R23" s="176">
        <v>1.3961415095156159E-2</v>
      </c>
      <c r="S23" s="176">
        <v>0.47468811323530935</v>
      </c>
      <c r="T23" s="176">
        <v>1.9545981133218624E-2</v>
      </c>
      <c r="U23" s="176">
        <v>2.7922830190312315E-3</v>
      </c>
      <c r="V23" s="176">
        <v>0.2792283019031232</v>
      </c>
      <c r="W23" s="176" t="s">
        <v>408</v>
      </c>
      <c r="X23" s="176">
        <v>8.40400788219638E-3</v>
      </c>
      <c r="Y23" s="176">
        <v>1.3934256270053475E-2</v>
      </c>
      <c r="Z23" s="176" t="s">
        <v>408</v>
      </c>
      <c r="AA23" s="176" t="s">
        <v>408</v>
      </c>
      <c r="AB23" s="176">
        <v>2.2338264152249855E-2</v>
      </c>
      <c r="AC23" s="176" t="s">
        <v>408</v>
      </c>
      <c r="AD23" s="176" t="s">
        <v>408</v>
      </c>
      <c r="AE23" s="204"/>
      <c r="AF23" s="176">
        <v>11924.949609020552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1.9914680000000002</v>
      </c>
      <c r="F24" s="176">
        <v>0.13952374384000002</v>
      </c>
      <c r="G24" s="176">
        <v>2.856329504043396</v>
      </c>
      <c r="H24" s="176" t="s">
        <v>408</v>
      </c>
      <c r="I24" s="176">
        <v>0.48239689299255994</v>
      </c>
      <c r="J24" s="176">
        <v>1.106006423372172</v>
      </c>
      <c r="K24" s="176">
        <v>1.9856394789999998</v>
      </c>
      <c r="L24" s="176">
        <v>6.9350312715600548E-2</v>
      </c>
      <c r="M24" s="176">
        <v>3.3295173397999989</v>
      </c>
      <c r="N24" s="176">
        <v>0.93557306168846188</v>
      </c>
      <c r="O24" s="176">
        <v>4.4286314820000026E-2</v>
      </c>
      <c r="P24" s="176">
        <v>7.171195478428577E-2</v>
      </c>
      <c r="Q24" s="176">
        <v>4.3432572574358973E-2</v>
      </c>
      <c r="R24" s="176">
        <v>0.44794508969999997</v>
      </c>
      <c r="S24" s="176">
        <v>0.45980598914999965</v>
      </c>
      <c r="T24" s="176">
        <v>1.4564229319999997</v>
      </c>
      <c r="U24" s="176" t="s">
        <v>421</v>
      </c>
      <c r="V24" s="176">
        <v>4.008361325857142</v>
      </c>
      <c r="W24" s="176">
        <v>0.29666524942749989</v>
      </c>
      <c r="X24" s="176" t="s">
        <v>422</v>
      </c>
      <c r="Y24" s="176" t="s">
        <v>422</v>
      </c>
      <c r="Z24" s="176" t="s">
        <v>422</v>
      </c>
      <c r="AA24" s="176" t="s">
        <v>422</v>
      </c>
      <c r="AB24" s="176">
        <v>5.0287491976999991E-2</v>
      </c>
      <c r="AC24" s="176">
        <v>0.18662679073202926</v>
      </c>
      <c r="AD24" s="176">
        <v>0.14668264030802608</v>
      </c>
      <c r="AE24" s="204"/>
      <c r="AF24" s="176">
        <v>4960.9839099999981</v>
      </c>
      <c r="AG24" s="176">
        <v>252.01</v>
      </c>
      <c r="AH24" s="176">
        <v>1039.6043800000002</v>
      </c>
      <c r="AI24" s="176">
        <v>8633.4726699999992</v>
      </c>
      <c r="AJ24" s="176">
        <v>921.89592999999991</v>
      </c>
      <c r="AK24" s="202" t="s">
        <v>408</v>
      </c>
      <c r="AL24" s="203" t="s">
        <v>18</v>
      </c>
    </row>
    <row r="25" spans="1:38" s="190" customFormat="1" ht="24.75" customHeight="1" thickBot="1" x14ac:dyDescent="0.25">
      <c r="A25" s="178" t="s">
        <v>130</v>
      </c>
      <c r="B25" s="178" t="s">
        <v>170</v>
      </c>
      <c r="C25" s="100" t="s">
        <v>310</v>
      </c>
      <c r="D25" s="202"/>
      <c r="E25" s="176">
        <v>0.23702832948806518</v>
      </c>
      <c r="F25" s="176">
        <v>5.2524400385960457E-2</v>
      </c>
      <c r="G25" s="176">
        <v>2.002151677513497E-2</v>
      </c>
      <c r="H25" s="176" t="s">
        <v>408</v>
      </c>
      <c r="I25" s="176">
        <v>2.7116414938099581E-3</v>
      </c>
      <c r="J25" s="176">
        <v>2.7116414938099581E-3</v>
      </c>
      <c r="K25" s="176">
        <v>2.7116414938099581E-3</v>
      </c>
      <c r="L25" s="176">
        <v>1.355820746904979E-3</v>
      </c>
      <c r="M25" s="176">
        <v>0.21808909982009886</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1032.0369471719057</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0.23016490387158486</v>
      </c>
      <c r="F26" s="176">
        <v>4.2269843626046182E-2</v>
      </c>
      <c r="G26" s="176">
        <v>1.5387072039093064E-2</v>
      </c>
      <c r="H26" s="176" t="s">
        <v>408</v>
      </c>
      <c r="I26" s="176">
        <v>1.5769243284757693E-3</v>
      </c>
      <c r="J26" s="176">
        <v>1.5769243284757693E-3</v>
      </c>
      <c r="K26" s="176">
        <v>1.5769243284757693E-3</v>
      </c>
      <c r="L26" s="176">
        <v>7.8846216423788466E-4</v>
      </c>
      <c r="M26" s="176">
        <v>0.47909112093645323</v>
      </c>
      <c r="N26" s="176">
        <v>0.22448199933020155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809.05383619725922</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74.240529965410445</v>
      </c>
      <c r="F27" s="176">
        <v>48.037185708795874</v>
      </c>
      <c r="G27" s="176">
        <v>1.2124637380437226</v>
      </c>
      <c r="H27" s="176">
        <v>0.63704878895050399</v>
      </c>
      <c r="I27" s="176">
        <v>1.820978289620057</v>
      </c>
      <c r="J27" s="176">
        <v>1.820978289620057</v>
      </c>
      <c r="K27" s="176">
        <v>1.820978289620057</v>
      </c>
      <c r="L27" s="176">
        <v>0.96852107330690307</v>
      </c>
      <c r="M27" s="176">
        <v>360.76345685717445</v>
      </c>
      <c r="N27" s="176">
        <v>37.002853395664921</v>
      </c>
      <c r="O27" s="176">
        <v>3.5279780628250584E-4</v>
      </c>
      <c r="P27" s="176">
        <v>1.6315867531289587E-2</v>
      </c>
      <c r="Q27" s="176">
        <v>5.3695001308776342E-4</v>
      </c>
      <c r="R27" s="176">
        <v>1.3260796012828239E-2</v>
      </c>
      <c r="S27" s="176">
        <v>9.3568052118692437E-3</v>
      </c>
      <c r="T27" s="176">
        <v>3.9408752172887451E-3</v>
      </c>
      <c r="U27" s="176">
        <v>3.6830441361051527E-4</v>
      </c>
      <c r="V27" s="176">
        <v>6.1235426465575289E-2</v>
      </c>
      <c r="W27" s="176">
        <v>0.96442126028212583</v>
      </c>
      <c r="X27" s="176">
        <v>1.5912335907636688E-2</v>
      </c>
      <c r="Y27" s="176">
        <v>2.0269962441650833E-2</v>
      </c>
      <c r="Z27" s="176">
        <v>1.0236737709022906E-2</v>
      </c>
      <c r="AA27" s="176">
        <v>2.1584259860551087E-2</v>
      </c>
      <c r="AB27" s="176">
        <v>6.800329591886152E-2</v>
      </c>
      <c r="AC27" s="176">
        <v>0.11979528847996024</v>
      </c>
      <c r="AD27" s="176">
        <v>2.0061692628149631E-4</v>
      </c>
      <c r="AE27" s="204"/>
      <c r="AF27" s="176">
        <v>85791.263647992804</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6.3728699029772224</v>
      </c>
      <c r="F28" s="176">
        <v>2.4537884214095573</v>
      </c>
      <c r="G28" s="176">
        <v>0.61446972172514702</v>
      </c>
      <c r="H28" s="176">
        <v>6.4248134679819081E-3</v>
      </c>
      <c r="I28" s="176">
        <v>1.1067435527960594</v>
      </c>
      <c r="J28" s="176">
        <v>1.1067435527960594</v>
      </c>
      <c r="K28" s="176">
        <v>1.1067435527960594</v>
      </c>
      <c r="L28" s="176">
        <v>0.60669803219235674</v>
      </c>
      <c r="M28" s="176">
        <v>26.741122196607279</v>
      </c>
      <c r="N28" s="176">
        <v>1.5002205186259618</v>
      </c>
      <c r="O28" s="176">
        <v>2.4356652631083424E-5</v>
      </c>
      <c r="P28" s="176">
        <v>1.8615582929869721E-3</v>
      </c>
      <c r="Q28" s="176">
        <v>4.2951330174903879E-5</v>
      </c>
      <c r="R28" s="176">
        <v>2.54456384811234E-3</v>
      </c>
      <c r="S28" s="176">
        <v>1.7222169589743875E-3</v>
      </c>
      <c r="T28" s="176">
        <v>1.8385623683327818E-4</v>
      </c>
      <c r="U28" s="176">
        <v>3.7189355087640917E-5</v>
      </c>
      <c r="V28" s="176">
        <v>6.5212246631574759E-3</v>
      </c>
      <c r="W28" s="176">
        <v>2.6628309644993277E-2</v>
      </c>
      <c r="X28" s="176">
        <v>4.2971369299372114E-3</v>
      </c>
      <c r="Y28" s="176">
        <v>4.6119376959001283E-3</v>
      </c>
      <c r="Z28" s="176">
        <v>2.4057494800588924E-3</v>
      </c>
      <c r="AA28" s="176">
        <v>4.4527102572933111E-3</v>
      </c>
      <c r="AB28" s="176">
        <v>1.5767534363189544E-2</v>
      </c>
      <c r="AC28" s="176">
        <v>1.8856428000226765E-2</v>
      </c>
      <c r="AD28" s="176">
        <v>2.6241032844993278E-5</v>
      </c>
      <c r="AE28" s="204"/>
      <c r="AF28" s="176">
        <v>13462.442590336288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51.629013423143874</v>
      </c>
      <c r="F29" s="176">
        <v>6.3657710826838318</v>
      </c>
      <c r="G29" s="176">
        <v>1.9987167778066011</v>
      </c>
      <c r="H29" s="176">
        <v>9.3098119990042555E-3</v>
      </c>
      <c r="I29" s="176">
        <v>3.2519380492208674</v>
      </c>
      <c r="J29" s="176">
        <v>3.2519380492208674</v>
      </c>
      <c r="K29" s="176">
        <v>3.2519380492208674</v>
      </c>
      <c r="L29" s="176">
        <v>1.7235271660870601</v>
      </c>
      <c r="M29" s="176">
        <v>12.907634879509402</v>
      </c>
      <c r="N29" s="176">
        <v>4.2911180160542882E-4</v>
      </c>
      <c r="O29" s="176">
        <v>4.2911180160542886E-5</v>
      </c>
      <c r="P29" s="176">
        <v>4.548585097017545E-3</v>
      </c>
      <c r="Q29" s="176">
        <v>8.5822360321085773E-5</v>
      </c>
      <c r="R29" s="176">
        <v>7.294900627292291E-3</v>
      </c>
      <c r="S29" s="176">
        <v>4.8918745383018892E-3</v>
      </c>
      <c r="T29" s="176">
        <v>1.7164472064217155E-4</v>
      </c>
      <c r="U29" s="176">
        <v>8.5822360321085773E-5</v>
      </c>
      <c r="V29" s="176">
        <v>1.5448024857795438E-2</v>
      </c>
      <c r="W29" s="176">
        <v>0.20224763997836831</v>
      </c>
      <c r="X29" s="176">
        <v>4.3769403763753746E-3</v>
      </c>
      <c r="Y29" s="176">
        <v>2.6433286978894421E-2</v>
      </c>
      <c r="Z29" s="176">
        <v>2.9522891950453507E-2</v>
      </c>
      <c r="AA29" s="176">
        <v>6.7799664653657764E-3</v>
      </c>
      <c r="AB29" s="176">
        <v>6.7113085771089084E-2</v>
      </c>
      <c r="AC29" s="176">
        <v>5.1493416192651464E-2</v>
      </c>
      <c r="AD29" s="176">
        <v>3.5093084414057373E-5</v>
      </c>
      <c r="AE29" s="204"/>
      <c r="AF29" s="176">
        <v>36731.970217424714</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7.0148372343717222E-2</v>
      </c>
      <c r="F30" s="176">
        <v>2.6184013198013947</v>
      </c>
      <c r="G30" s="176">
        <v>4.1584154584018464E-3</v>
      </c>
      <c r="H30" s="176">
        <v>7.0435532500000004E-4</v>
      </c>
      <c r="I30" s="176">
        <v>5.3242591846250006E-2</v>
      </c>
      <c r="J30" s="176">
        <v>5.3242591846250006E-2</v>
      </c>
      <c r="K30" s="176">
        <v>5.3242591846250006E-2</v>
      </c>
      <c r="L30" s="176">
        <v>5.8566851030874998E-3</v>
      </c>
      <c r="M30" s="176">
        <v>7.8995658388380035</v>
      </c>
      <c r="N30" s="176">
        <v>0.35002289033690381</v>
      </c>
      <c r="O30" s="176">
        <v>2.8612921129746975E-6</v>
      </c>
      <c r="P30" s="176">
        <v>1.2446620691439929E-4</v>
      </c>
      <c r="Q30" s="176">
        <v>4.2919381694620457E-6</v>
      </c>
      <c r="R30" s="176">
        <v>9.0130701558702956E-5</v>
      </c>
      <c r="S30" s="176">
        <v>6.4379072541930675E-5</v>
      </c>
      <c r="T30" s="176">
        <v>3.2904859299209014E-5</v>
      </c>
      <c r="U30" s="176">
        <v>2.8612921129746975E-6</v>
      </c>
      <c r="V30" s="176">
        <v>4.7211319864082495E-4</v>
      </c>
      <c r="W30" s="176">
        <v>1.3928447925E-2</v>
      </c>
      <c r="X30" s="176">
        <v>1.2017426874493727E-4</v>
      </c>
      <c r="Y30" s="176">
        <v>1.3448072930981076E-4</v>
      </c>
      <c r="Z30" s="176">
        <v>9.7283931841139702E-5</v>
      </c>
      <c r="AA30" s="176">
        <v>1.4592589776170955E-4</v>
      </c>
      <c r="AB30" s="176">
        <v>4.9786482765759729E-4</v>
      </c>
      <c r="AC30" s="176">
        <v>8.5838763389240911E-4</v>
      </c>
      <c r="AD30" s="176">
        <v>1.3928447925000001E-5</v>
      </c>
      <c r="AE30" s="204"/>
      <c r="AF30" s="176">
        <v>615.17780428955984</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11.742794928368525</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0.49843623596070191</v>
      </c>
      <c r="J32" s="176">
        <v>0.88493386896278048</v>
      </c>
      <c r="K32" s="176">
        <v>1.2159560007542236</v>
      </c>
      <c r="L32" s="176">
        <v>0.13415911528921129</v>
      </c>
      <c r="M32" s="176" t="s">
        <v>408</v>
      </c>
      <c r="N32" s="176">
        <v>5.9783555389754071</v>
      </c>
      <c r="O32" s="176">
        <v>1.388314902678928E-3</v>
      </c>
      <c r="P32" s="176" t="s">
        <v>408</v>
      </c>
      <c r="Q32" s="176">
        <v>3.0663919918925767E-2</v>
      </c>
      <c r="R32" s="176">
        <v>0.9460948287945361</v>
      </c>
      <c r="S32" s="176">
        <v>40.762506711836501</v>
      </c>
      <c r="T32" s="176">
        <v>0.13618961029362722</v>
      </c>
      <c r="U32" s="176">
        <v>8.1768562373813886E-3</v>
      </c>
      <c r="V32" s="176">
        <v>16.461845266566929</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0.39785025000000002</v>
      </c>
      <c r="J33" s="176">
        <v>4.6933642500000001</v>
      </c>
      <c r="K33" s="176">
        <v>9.3867285000000003</v>
      </c>
      <c r="L33" s="176">
        <v>7.7909850000000003E-2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4.4660687112842625</v>
      </c>
      <c r="F34" s="176">
        <v>0.24819658725887886</v>
      </c>
      <c r="G34" s="176">
        <v>0.32978707819142955</v>
      </c>
      <c r="H34" s="176">
        <v>4.5559111275021756E-4</v>
      </c>
      <c r="I34" s="176">
        <v>8.936975475652735E-2</v>
      </c>
      <c r="J34" s="176">
        <v>9.3936092590802447E-2</v>
      </c>
      <c r="K34" s="176">
        <v>9.9154764401402584E-2</v>
      </c>
      <c r="L34" s="176">
        <v>5.8090340591742777E-2</v>
      </c>
      <c r="M34" s="176">
        <v>0.59274840209862023</v>
      </c>
      <c r="N34" s="176" t="s">
        <v>408</v>
      </c>
      <c r="O34" s="176">
        <v>6.5084444678602509E-4</v>
      </c>
      <c r="P34" s="176" t="s">
        <v>408</v>
      </c>
      <c r="Q34" s="176" t="s">
        <v>408</v>
      </c>
      <c r="R34" s="176">
        <v>3.2542222339301255E-3</v>
      </c>
      <c r="S34" s="176">
        <v>0.11064355595362428</v>
      </c>
      <c r="T34" s="176">
        <v>4.5559111275021756E-3</v>
      </c>
      <c r="U34" s="176">
        <v>6.5084444678602509E-4</v>
      </c>
      <c r="V34" s="176">
        <v>6.5084444678602513E-2</v>
      </c>
      <c r="W34" s="176" t="s">
        <v>408</v>
      </c>
      <c r="X34" s="176">
        <v>1.9525333403580751E-3</v>
      </c>
      <c r="Y34" s="176">
        <v>3.2542222339301255E-3</v>
      </c>
      <c r="Z34" s="176" t="s">
        <v>408</v>
      </c>
      <c r="AA34" s="176" t="s">
        <v>408</v>
      </c>
      <c r="AB34" s="176">
        <v>5.2067555742881999E-3</v>
      </c>
      <c r="AC34" s="176" t="s">
        <v>408</v>
      </c>
      <c r="AD34" s="176" t="s">
        <v>408</v>
      </c>
      <c r="AE34" s="204"/>
      <c r="AF34" s="176">
        <v>2779.1057877763296</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9.2843386228976961</v>
      </c>
      <c r="F36" s="176">
        <v>9.8760966217011799</v>
      </c>
      <c r="G36" s="176">
        <v>1.7147663712117054</v>
      </c>
      <c r="H36" s="176">
        <v>9.7069283129459132E-4</v>
      </c>
      <c r="I36" s="176">
        <v>0.56188329920944158</v>
      </c>
      <c r="J36" s="176">
        <v>0.57406033665360923</v>
      </c>
      <c r="K36" s="176">
        <v>0.57985892591273647</v>
      </c>
      <c r="L36" s="176">
        <v>7.0455097489053667E-2</v>
      </c>
      <c r="M36" s="176">
        <v>23.098816020783737</v>
      </c>
      <c r="N36" s="176">
        <v>1.4650346637657258E-2</v>
      </c>
      <c r="O36" s="176">
        <v>1.3732398948109415E-3</v>
      </c>
      <c r="P36" s="176">
        <v>2.5188336869903325E-3</v>
      </c>
      <c r="Q36" s="176">
        <v>2.9506249540881144E-2</v>
      </c>
      <c r="R36" s="176">
        <v>3.1679932434413333E-2</v>
      </c>
      <c r="S36" s="176">
        <v>0.10043381427597106</v>
      </c>
      <c r="T36" s="176">
        <v>1.3379884875629631</v>
      </c>
      <c r="U36" s="176">
        <v>1.4132620447470037E-2</v>
      </c>
      <c r="V36" s="176">
        <v>0.1167622074540382</v>
      </c>
      <c r="W36" s="176">
        <v>2.6256770119115317E-2</v>
      </c>
      <c r="X36" s="176" t="s">
        <v>408</v>
      </c>
      <c r="Y36" s="176" t="s">
        <v>408</v>
      </c>
      <c r="Z36" s="176" t="s">
        <v>408</v>
      </c>
      <c r="AA36" s="176" t="s">
        <v>408</v>
      </c>
      <c r="AB36" s="176" t="s">
        <v>408</v>
      </c>
      <c r="AC36" s="176">
        <v>1.0185476159766284E-2</v>
      </c>
      <c r="AD36" s="176">
        <v>2.4989253668696351E-2</v>
      </c>
      <c r="AE36" s="204"/>
      <c r="AF36" s="176">
        <v>5934.9119260688067</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0.1065</v>
      </c>
      <c r="F37" s="176">
        <v>3.1225800000000005E-4</v>
      </c>
      <c r="G37" s="176">
        <v>1.2490319999999999E-5</v>
      </c>
      <c r="H37" s="176" t="s">
        <v>408</v>
      </c>
      <c r="I37" s="176" t="s">
        <v>408</v>
      </c>
      <c r="J37" s="176" t="s">
        <v>408</v>
      </c>
      <c r="K37" s="176" t="s">
        <v>408</v>
      </c>
      <c r="L37" s="176" t="s">
        <v>408</v>
      </c>
      <c r="M37" s="176">
        <v>6.2451600000000005E-3</v>
      </c>
      <c r="N37" s="176" t="s">
        <v>408</v>
      </c>
      <c r="O37" s="176" t="s">
        <v>408</v>
      </c>
      <c r="P37" s="176" t="s">
        <v>408</v>
      </c>
      <c r="Q37" s="176" t="s">
        <v>408</v>
      </c>
      <c r="R37" s="176" t="s">
        <v>408</v>
      </c>
      <c r="S37" s="176" t="s">
        <v>408</v>
      </c>
      <c r="T37" s="176" t="s">
        <v>408</v>
      </c>
      <c r="U37" s="176" t="s">
        <v>408</v>
      </c>
      <c r="V37" s="176" t="s">
        <v>408</v>
      </c>
      <c r="W37" s="176">
        <v>1.5612900000000002E-4</v>
      </c>
      <c r="X37" s="176" t="s">
        <v>408</v>
      </c>
      <c r="Y37" s="176" t="s">
        <v>408</v>
      </c>
      <c r="Z37" s="176" t="s">
        <v>408</v>
      </c>
      <c r="AA37" s="176" t="s">
        <v>408</v>
      </c>
      <c r="AB37" s="176" t="s">
        <v>408</v>
      </c>
      <c r="AC37" s="176" t="s">
        <v>408</v>
      </c>
      <c r="AD37" s="176" t="s">
        <v>408</v>
      </c>
      <c r="AE37" s="204"/>
      <c r="AF37" s="202" t="s">
        <v>408</v>
      </c>
      <c r="AG37" s="202" t="s">
        <v>408</v>
      </c>
      <c r="AH37" s="176">
        <v>312.25799999999998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2.1727717000000002</v>
      </c>
      <c r="F39" s="176">
        <v>0.130024378</v>
      </c>
      <c r="G39" s="176">
        <v>6.3098764621134187</v>
      </c>
      <c r="H39" s="176">
        <v>3.3337639999999999E-3</v>
      </c>
      <c r="I39" s="176">
        <v>0.39770205790287416</v>
      </c>
      <c r="J39" s="176">
        <v>0.6347332979079896</v>
      </c>
      <c r="K39" s="176">
        <v>0.80559922266666617</v>
      </c>
      <c r="L39" s="176">
        <v>0.11125015499371414</v>
      </c>
      <c r="M39" s="176">
        <v>0.97549900000000023</v>
      </c>
      <c r="N39" s="176">
        <v>0.22172565000000019</v>
      </c>
      <c r="O39" s="176">
        <v>8.5543841999999939E-3</v>
      </c>
      <c r="P39" s="176">
        <v>1.4160946199999998E-3</v>
      </c>
      <c r="Q39" s="176">
        <v>2.2029776000000008E-2</v>
      </c>
      <c r="R39" s="176">
        <v>8.6298484000000036E-2</v>
      </c>
      <c r="S39" s="176">
        <v>4.5986669000000008E-2</v>
      </c>
      <c r="T39" s="176">
        <v>2.2811839399999996</v>
      </c>
      <c r="U39" s="176">
        <v>9.8000000000000014E-3</v>
      </c>
      <c r="V39" s="176">
        <v>1.5133807480000001</v>
      </c>
      <c r="W39" s="176">
        <v>5.4275966599999989E-2</v>
      </c>
      <c r="X39" s="176" t="s">
        <v>422</v>
      </c>
      <c r="Y39" s="176" t="s">
        <v>422</v>
      </c>
      <c r="Z39" s="176" t="s">
        <v>422</v>
      </c>
      <c r="AA39" s="176" t="s">
        <v>422</v>
      </c>
      <c r="AB39" s="176">
        <v>8.348277619999997E-2</v>
      </c>
      <c r="AC39" s="176">
        <v>9.8000000000000014E-3</v>
      </c>
      <c r="AD39" s="176">
        <v>0.11942746495141254</v>
      </c>
      <c r="AE39" s="204"/>
      <c r="AF39" s="176">
        <v>22749.929</v>
      </c>
      <c r="AG39" s="176">
        <v>59.96</v>
      </c>
      <c r="AH39" s="176">
        <v>920.005</v>
      </c>
      <c r="AI39" s="176">
        <v>2003.2339999999999</v>
      </c>
      <c r="AJ39" s="202" t="s">
        <v>408</v>
      </c>
      <c r="AK39" s="202" t="s">
        <v>408</v>
      </c>
      <c r="AL39" s="203" t="s">
        <v>18</v>
      </c>
    </row>
    <row r="40" spans="1:38" s="190" customFormat="1" ht="24.75" customHeight="1" thickBot="1" x14ac:dyDescent="0.25">
      <c r="A40" s="178" t="s">
        <v>129</v>
      </c>
      <c r="B40" s="178" t="s">
        <v>184</v>
      </c>
      <c r="C40" s="100" t="s">
        <v>352</v>
      </c>
      <c r="D40" s="202"/>
      <c r="E40" s="176">
        <v>5.5084945970935282</v>
      </c>
      <c r="F40" s="176">
        <v>13.54044934252088</v>
      </c>
      <c r="G40" s="176">
        <v>0.42271324963563761</v>
      </c>
      <c r="H40" s="176">
        <v>1.1591426508684316E-3</v>
      </c>
      <c r="I40" s="176">
        <v>1.0350315238986587</v>
      </c>
      <c r="J40" s="176">
        <v>1.0350315238986587</v>
      </c>
      <c r="K40" s="176">
        <v>1.0350315238986587</v>
      </c>
      <c r="L40" s="176">
        <v>0.25803870081507707</v>
      </c>
      <c r="M40" s="176">
        <v>27.100409835963461</v>
      </c>
      <c r="N40" s="176" t="s">
        <v>408</v>
      </c>
      <c r="O40" s="176">
        <v>1.6850905841387456E-3</v>
      </c>
      <c r="P40" s="176" t="s">
        <v>408</v>
      </c>
      <c r="Q40" s="176" t="s">
        <v>408</v>
      </c>
      <c r="R40" s="176">
        <v>8.4254529206937313E-3</v>
      </c>
      <c r="S40" s="176">
        <v>0.28646539930358678</v>
      </c>
      <c r="T40" s="176">
        <v>1.1795634088971222E-2</v>
      </c>
      <c r="U40" s="176">
        <v>1.6850905841387456E-3</v>
      </c>
      <c r="V40" s="176">
        <v>0.16850905841387459</v>
      </c>
      <c r="W40" s="176" t="s">
        <v>408</v>
      </c>
      <c r="X40" s="176">
        <v>5.5452490251578406E-3</v>
      </c>
      <c r="Y40" s="176">
        <v>7.9354756479521234E-3</v>
      </c>
      <c r="Z40" s="176" t="s">
        <v>408</v>
      </c>
      <c r="AA40" s="176" t="s">
        <v>408</v>
      </c>
      <c r="AB40" s="176">
        <v>1.3480724673109965E-2</v>
      </c>
      <c r="AC40" s="176" t="s">
        <v>408</v>
      </c>
      <c r="AD40" s="176" t="s">
        <v>408</v>
      </c>
      <c r="AE40" s="204"/>
      <c r="AF40" s="176">
        <v>6971.3064245424002</v>
      </c>
      <c r="AG40" s="202" t="s">
        <v>408</v>
      </c>
      <c r="AH40" s="176">
        <v>273.80469644723337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6.0127665000000015</v>
      </c>
      <c r="F41" s="176">
        <v>14.42935144508845</v>
      </c>
      <c r="G41" s="176">
        <v>3.9073624397893991</v>
      </c>
      <c r="H41" s="176">
        <v>0.850978608568147</v>
      </c>
      <c r="I41" s="176">
        <v>7.1746127902834997</v>
      </c>
      <c r="J41" s="176">
        <v>7.5136566383571557</v>
      </c>
      <c r="K41" s="176">
        <v>7.8996726024553761</v>
      </c>
      <c r="L41" s="176">
        <v>2.0720865589629014</v>
      </c>
      <c r="M41" s="176">
        <v>117.46676849563657</v>
      </c>
      <c r="N41" s="176">
        <v>0.65410000000000024</v>
      </c>
      <c r="O41" s="176">
        <v>0.11715200000000005</v>
      </c>
      <c r="P41" s="176">
        <v>2.0413200000000013E-2</v>
      </c>
      <c r="Q41" s="176">
        <v>9.9379999999999996E-2</v>
      </c>
      <c r="R41" s="176">
        <v>1.5905900000000011</v>
      </c>
      <c r="S41" s="176">
        <v>0.38725000000000021</v>
      </c>
      <c r="T41" s="176">
        <v>1.7575000000000007</v>
      </c>
      <c r="U41" s="176">
        <v>0.18575000000000008</v>
      </c>
      <c r="V41" s="176">
        <v>26.496580000000012</v>
      </c>
      <c r="W41" s="176">
        <v>0.80589876500000046</v>
      </c>
      <c r="X41" s="176" t="s">
        <v>422</v>
      </c>
      <c r="Y41" s="176" t="s">
        <v>422</v>
      </c>
      <c r="Z41" s="176" t="s">
        <v>422</v>
      </c>
      <c r="AA41" s="176" t="s">
        <v>422</v>
      </c>
      <c r="AB41" s="176">
        <v>6.0031113204837832</v>
      </c>
      <c r="AC41" s="176">
        <v>0.19045588235294128</v>
      </c>
      <c r="AD41" s="176">
        <v>2.2321656628289017</v>
      </c>
      <c r="AE41" s="204"/>
      <c r="AF41" s="176">
        <v>36690</v>
      </c>
      <c r="AG41" s="176">
        <v>624.79999999999995</v>
      </c>
      <c r="AH41" s="176">
        <v>862.53</v>
      </c>
      <c r="AI41" s="176">
        <v>37150.000000000022</v>
      </c>
      <c r="AJ41" s="176">
        <v>43</v>
      </c>
      <c r="AK41" s="202" t="s">
        <v>408</v>
      </c>
      <c r="AL41" s="203" t="s">
        <v>18</v>
      </c>
    </row>
    <row r="42" spans="1:38" s="190" customFormat="1" ht="24.75" customHeight="1" thickBot="1" x14ac:dyDescent="0.25">
      <c r="A42" s="178" t="s">
        <v>129</v>
      </c>
      <c r="B42" s="178" t="s">
        <v>186</v>
      </c>
      <c r="C42" s="100" t="s">
        <v>68</v>
      </c>
      <c r="D42" s="202"/>
      <c r="E42" s="176">
        <v>0.17876293480580521</v>
      </c>
      <c r="F42" s="176">
        <v>1.2546955776638888</v>
      </c>
      <c r="G42" s="176">
        <v>6.2032333627431201E-3</v>
      </c>
      <c r="H42" s="176">
        <v>9.1594769131676443E-5</v>
      </c>
      <c r="I42" s="176">
        <v>1.6429233609327076E-2</v>
      </c>
      <c r="J42" s="176">
        <v>1.6429233609327076E-2</v>
      </c>
      <c r="K42" s="176">
        <v>1.6429233609327076E-2</v>
      </c>
      <c r="L42" s="176">
        <v>4.4386290110079284E-3</v>
      </c>
      <c r="M42" s="176">
        <v>25.135123340524153</v>
      </c>
      <c r="N42" s="176" t="s">
        <v>408</v>
      </c>
      <c r="O42" s="176">
        <v>2.1712824363388444E-4</v>
      </c>
      <c r="P42" s="176" t="s">
        <v>408</v>
      </c>
      <c r="Q42" s="176" t="s">
        <v>408</v>
      </c>
      <c r="R42" s="176">
        <v>1.0856412181694222E-3</v>
      </c>
      <c r="S42" s="176">
        <v>3.6911801417760362E-2</v>
      </c>
      <c r="T42" s="176">
        <v>1.519897705437191E-3</v>
      </c>
      <c r="U42" s="176">
        <v>2.1712824363388444E-4</v>
      </c>
      <c r="V42" s="176">
        <v>2.1712824363388443E-2</v>
      </c>
      <c r="W42" s="176" t="s">
        <v>408</v>
      </c>
      <c r="X42" s="176">
        <v>8.5665429534023099E-4</v>
      </c>
      <c r="Y42" s="176">
        <v>8.8037165373084422E-4</v>
      </c>
      <c r="Z42" s="176" t="s">
        <v>408</v>
      </c>
      <c r="AA42" s="176" t="s">
        <v>408</v>
      </c>
      <c r="AB42" s="176">
        <v>1.7370259490710751E-3</v>
      </c>
      <c r="AC42" s="176" t="s">
        <v>408</v>
      </c>
      <c r="AD42" s="176" t="s">
        <v>408</v>
      </c>
      <c r="AE42" s="204"/>
      <c r="AF42" s="176">
        <v>941.50646982738704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1.3951910000000001</v>
      </c>
      <c r="F43" s="176">
        <v>0.14080324579999998</v>
      </c>
      <c r="G43" s="176">
        <v>2.8469520734828935</v>
      </c>
      <c r="H43" s="176">
        <v>1.003531E-2</v>
      </c>
      <c r="I43" s="176">
        <v>0.26021103228355597</v>
      </c>
      <c r="J43" s="176">
        <v>0.39947976422120723</v>
      </c>
      <c r="K43" s="176">
        <v>0.58160873333333352</v>
      </c>
      <c r="L43" s="176">
        <v>5.1321312471341633E-2</v>
      </c>
      <c r="M43" s="176">
        <v>1.6735323159999997</v>
      </c>
      <c r="N43" s="176">
        <v>0.23541411499999992</v>
      </c>
      <c r="O43" s="176">
        <v>2.0486584740000004E-2</v>
      </c>
      <c r="P43" s="176">
        <v>4.4454410740000019E-3</v>
      </c>
      <c r="Q43" s="176">
        <v>4.9942851599999991E-2</v>
      </c>
      <c r="R43" s="176">
        <v>0.3062983058</v>
      </c>
      <c r="S43" s="176">
        <v>0.14388589949999997</v>
      </c>
      <c r="T43" s="176">
        <v>1.1879813399999999</v>
      </c>
      <c r="U43" s="176">
        <v>2.9500000000000002E-2</v>
      </c>
      <c r="V43" s="176">
        <v>4.3675292696000012</v>
      </c>
      <c r="W43" s="176">
        <v>0.13629111931999988</v>
      </c>
      <c r="X43" s="176" t="s">
        <v>422</v>
      </c>
      <c r="Y43" s="176" t="s">
        <v>422</v>
      </c>
      <c r="Z43" s="176" t="s">
        <v>422</v>
      </c>
      <c r="AA43" s="176" t="s">
        <v>422</v>
      </c>
      <c r="AB43" s="176">
        <v>8.523204903999998E-2</v>
      </c>
      <c r="AC43" s="176">
        <v>2.9500000000000002E-2</v>
      </c>
      <c r="AD43" s="176">
        <v>0.35461733636576653</v>
      </c>
      <c r="AE43" s="204"/>
      <c r="AF43" s="176">
        <v>9225.005799999999</v>
      </c>
      <c r="AG43" s="176">
        <v>569.4</v>
      </c>
      <c r="AH43" s="176">
        <v>820.04</v>
      </c>
      <c r="AI43" s="176">
        <v>5900</v>
      </c>
      <c r="AJ43" s="202" t="s">
        <v>408</v>
      </c>
      <c r="AK43" s="202" t="s">
        <v>408</v>
      </c>
      <c r="AL43" s="203" t="s">
        <v>18</v>
      </c>
    </row>
    <row r="44" spans="1:38" s="190" customFormat="1" ht="24.75" customHeight="1" thickBot="1" x14ac:dyDescent="0.25">
      <c r="A44" s="178" t="s">
        <v>129</v>
      </c>
      <c r="B44" s="178" t="s">
        <v>188</v>
      </c>
      <c r="C44" s="100" t="s">
        <v>70</v>
      </c>
      <c r="D44" s="202"/>
      <c r="E44" s="176">
        <v>11.793776995687359</v>
      </c>
      <c r="F44" s="176">
        <v>4.5625866028096702</v>
      </c>
      <c r="G44" s="176">
        <v>0.941799576169013</v>
      </c>
      <c r="H44" s="176">
        <v>2.1803032461452493E-3</v>
      </c>
      <c r="I44" s="176">
        <v>1.4661523086478709</v>
      </c>
      <c r="J44" s="176">
        <v>1.4661523086478709</v>
      </c>
      <c r="K44" s="176">
        <v>1.4661523086478709</v>
      </c>
      <c r="L44" s="176">
        <v>0.8140547010100152</v>
      </c>
      <c r="M44" s="176">
        <v>12.828072905562156</v>
      </c>
      <c r="N44" s="176" t="s">
        <v>408</v>
      </c>
      <c r="O44" s="176">
        <v>2.7619944941043913E-3</v>
      </c>
      <c r="P44" s="176" t="s">
        <v>408</v>
      </c>
      <c r="Q44" s="176" t="s">
        <v>408</v>
      </c>
      <c r="R44" s="176">
        <v>1.3809972470521958E-2</v>
      </c>
      <c r="S44" s="176">
        <v>0.46953906399774653</v>
      </c>
      <c r="T44" s="176">
        <v>1.9333961458730741E-2</v>
      </c>
      <c r="U44" s="176">
        <v>2.7619944941043913E-3</v>
      </c>
      <c r="V44" s="176">
        <v>0.27619944941043911</v>
      </c>
      <c r="W44" s="176" t="s">
        <v>408</v>
      </c>
      <c r="X44" s="176">
        <v>8.3592143551588314E-3</v>
      </c>
      <c r="Y44" s="176">
        <v>1.3736741597676298E-2</v>
      </c>
      <c r="Z44" s="176" t="s">
        <v>408</v>
      </c>
      <c r="AA44" s="176" t="s">
        <v>408</v>
      </c>
      <c r="AB44" s="176">
        <v>2.2095955952835131E-2</v>
      </c>
      <c r="AC44" s="176" t="s">
        <v>408</v>
      </c>
      <c r="AD44" s="176" t="s">
        <v>408</v>
      </c>
      <c r="AE44" s="204"/>
      <c r="AF44" s="176">
        <v>11798.842650924948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3.524116670247599</v>
      </c>
      <c r="F45" s="176">
        <v>0.1422760194039048</v>
      </c>
      <c r="G45" s="176">
        <v>0.17945803643719554</v>
      </c>
      <c r="H45" s="176">
        <v>4.0506242510109861E-4</v>
      </c>
      <c r="I45" s="176">
        <v>7.3175765431498369E-2</v>
      </c>
      <c r="J45" s="176">
        <v>7.4761617933109786E-2</v>
      </c>
      <c r="K45" s="176">
        <v>7.5516785791019989E-2</v>
      </c>
      <c r="L45" s="176">
        <v>2.3410203595216197E-2</v>
      </c>
      <c r="M45" s="176">
        <v>0.4442163870059998</v>
      </c>
      <c r="N45" s="176">
        <v>6.6655842105244065E-3</v>
      </c>
      <c r="O45" s="176">
        <v>5.1273724696341595E-4</v>
      </c>
      <c r="P45" s="176">
        <v>1.5382117408902479E-3</v>
      </c>
      <c r="Q45" s="176">
        <v>2.0509489878536638E-3</v>
      </c>
      <c r="R45" s="176">
        <v>2.5636862348170798E-3</v>
      </c>
      <c r="S45" s="176">
        <v>4.5120877732780597E-2</v>
      </c>
      <c r="T45" s="176">
        <v>5.1273724696341588E-2</v>
      </c>
      <c r="U45" s="176">
        <v>5.1273724696341595E-3</v>
      </c>
      <c r="V45" s="176">
        <v>6.15284696356099E-2</v>
      </c>
      <c r="W45" s="176">
        <v>6.6655842105244065E-3</v>
      </c>
      <c r="X45" s="176" t="s">
        <v>408</v>
      </c>
      <c r="Y45" s="176" t="s">
        <v>408</v>
      </c>
      <c r="Z45" s="176" t="s">
        <v>408</v>
      </c>
      <c r="AA45" s="176" t="s">
        <v>408</v>
      </c>
      <c r="AB45" s="176" t="s">
        <v>408</v>
      </c>
      <c r="AC45" s="176">
        <v>4.1018979757073276E-3</v>
      </c>
      <c r="AD45" s="176">
        <v>1.9484015384609807E-3</v>
      </c>
      <c r="AE45" s="204"/>
      <c r="AF45" s="176">
        <v>2189.3880445337859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2.0444339211265956</v>
      </c>
      <c r="F46" s="176">
        <v>0.12338299245060132</v>
      </c>
      <c r="G46" s="176">
        <v>3.3445160855577512</v>
      </c>
      <c r="H46" s="176">
        <v>6.7259953161592515E-5</v>
      </c>
      <c r="I46" s="176">
        <v>0.20313688724949033</v>
      </c>
      <c r="J46" s="176">
        <v>0.34770495635382831</v>
      </c>
      <c r="K46" s="176">
        <v>0.52185234570748162</v>
      </c>
      <c r="L46" s="176">
        <v>6.1239468775815278E-2</v>
      </c>
      <c r="M46" s="176">
        <v>0.915226003127382</v>
      </c>
      <c r="N46" s="176">
        <v>0.17334397837587801</v>
      </c>
      <c r="O46" s="176">
        <v>5.1373696596018576E-3</v>
      </c>
      <c r="P46" s="176">
        <v>7.3006015097189551E-4</v>
      </c>
      <c r="Q46" s="176">
        <v>1.2349839407962526E-2</v>
      </c>
      <c r="R46" s="176">
        <v>2.9531996048009268E-2</v>
      </c>
      <c r="S46" s="176">
        <v>5.66541534190865E-2</v>
      </c>
      <c r="T46" s="176">
        <v>1.734790805002342</v>
      </c>
      <c r="U46" s="176">
        <v>7.594847775175646E-4</v>
      </c>
      <c r="V46" s="176">
        <v>0.54661461799999778</v>
      </c>
      <c r="W46" s="176">
        <v>2.3819889125878162E-2</v>
      </c>
      <c r="X46" s="176">
        <v>3.021077283372365E-5</v>
      </c>
      <c r="Y46" s="176">
        <v>5.0351288056206092E-5</v>
      </c>
      <c r="Z46" s="176" t="s">
        <v>422</v>
      </c>
      <c r="AA46" s="176" t="s">
        <v>422</v>
      </c>
      <c r="AB46" s="176">
        <v>3.7921096240889914E-2</v>
      </c>
      <c r="AC46" s="176">
        <v>1.1591922159250557E-3</v>
      </c>
      <c r="AD46" s="176" t="s">
        <v>408</v>
      </c>
      <c r="AE46" s="204"/>
      <c r="AF46" s="176">
        <v>12869.3302</v>
      </c>
      <c r="AG46" s="202" t="s">
        <v>408</v>
      </c>
      <c r="AH46" s="176">
        <v>5860.3684000000057</v>
      </c>
      <c r="AI46" s="176">
        <v>669.04059999999708</v>
      </c>
      <c r="AJ46" s="202" t="s">
        <v>408</v>
      </c>
      <c r="AK46" s="202" t="s">
        <v>408</v>
      </c>
      <c r="AL46" s="203" t="s">
        <v>18</v>
      </c>
    </row>
    <row r="47" spans="1:38" s="190" customFormat="1" ht="24.75" customHeight="1" thickBot="1" x14ac:dyDescent="0.25">
      <c r="A47" s="178" t="s">
        <v>129</v>
      </c>
      <c r="B47" s="178" t="s">
        <v>191</v>
      </c>
      <c r="C47" s="100" t="s">
        <v>72</v>
      </c>
      <c r="D47" s="202"/>
      <c r="E47" s="176">
        <v>0.31586568727590003</v>
      </c>
      <c r="F47" s="176">
        <v>4.5375535254899999E-2</v>
      </c>
      <c r="G47" s="176">
        <v>2.5754330518800005E-2</v>
      </c>
      <c r="H47" s="176" t="s">
        <v>408</v>
      </c>
      <c r="I47" s="176">
        <v>1.3893782979500001E-2</v>
      </c>
      <c r="J47" s="176">
        <v>1.3893782979500001E-2</v>
      </c>
      <c r="K47" s="176">
        <v>1.3893782979500001E-2</v>
      </c>
      <c r="L47" s="176">
        <v>6.6690158301600001E-3</v>
      </c>
      <c r="M47" s="176">
        <v>1.3021540120211998</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6.7297999999999997E-2</v>
      </c>
      <c r="G49" s="176">
        <v>0.184</v>
      </c>
      <c r="H49" s="176">
        <v>3.2338000000000002E-3</v>
      </c>
      <c r="I49" s="176">
        <v>3.8674351585014409E-3</v>
      </c>
      <c r="J49" s="176">
        <v>9.2564841498559078E-3</v>
      </c>
      <c r="K49" s="176">
        <v>2.1999999999999999E-2</v>
      </c>
      <c r="L49" s="176">
        <v>4.7299999999999996E-6</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2.6219999999999999</v>
      </c>
      <c r="X49" s="176">
        <v>0.13983999999999999</v>
      </c>
      <c r="Y49" s="176">
        <v>0.17479999999999998</v>
      </c>
      <c r="Z49" s="176">
        <v>8.7399999999999992E-2</v>
      </c>
      <c r="AA49" s="176">
        <v>6.1180000000000005E-2</v>
      </c>
      <c r="AB49" s="176">
        <v>0.46321999999999997</v>
      </c>
      <c r="AC49" s="176" t="s">
        <v>408</v>
      </c>
      <c r="AD49" s="176">
        <v>3.1463999999999999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0.60594733146067414</v>
      </c>
      <c r="J50" s="176">
        <v>0.862869</v>
      </c>
      <c r="K50" s="176">
        <v>1.3201895699999999</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4834</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7.2312470000000006</v>
      </c>
      <c r="G52" s="176" t="s">
        <v>422</v>
      </c>
      <c r="H52" s="176" t="s">
        <v>422</v>
      </c>
      <c r="I52" s="176">
        <v>3.8731124260355031E-3</v>
      </c>
      <c r="J52" s="176">
        <v>1.8216485207100591E-2</v>
      </c>
      <c r="K52" s="176">
        <v>6.7900000000000002E-2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8.3711757599999981</v>
      </c>
      <c r="G53" s="176" t="s">
        <v>408</v>
      </c>
      <c r="H53" s="176" t="s">
        <v>408</v>
      </c>
      <c r="I53" s="176" t="s">
        <v>422</v>
      </c>
      <c r="J53" s="176" t="s">
        <v>422</v>
      </c>
      <c r="K53" s="176" t="s">
        <v>422</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0.28949999999999998</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2895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2.7588000000000001E-2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2.15560032E-2</v>
      </c>
      <c r="X57" s="176">
        <v>3.2499999999999997E-5</v>
      </c>
      <c r="Y57" s="176">
        <v>3.2499999999999997E-5</v>
      </c>
      <c r="Z57" s="176">
        <v>3.2499999999999997E-5</v>
      </c>
      <c r="AA57" s="176">
        <v>3.2499999999999997E-5</v>
      </c>
      <c r="AB57" s="176">
        <v>1.2999999999999999E-4</v>
      </c>
      <c r="AC57" s="176" t="s">
        <v>408</v>
      </c>
      <c r="AD57" s="176">
        <v>1.671008</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1.084222222222222E-2</v>
      </c>
      <c r="J58" s="176">
        <v>5.4211111111111113E-2</v>
      </c>
      <c r="K58" s="176">
        <v>0.1394</v>
      </c>
      <c r="L58" s="176">
        <v>8.9773600000000011E-5</v>
      </c>
      <c r="M58" s="176" t="s">
        <v>408</v>
      </c>
      <c r="N58" s="176" t="s">
        <v>408</v>
      </c>
      <c r="O58" s="176" t="s">
        <v>408</v>
      </c>
      <c r="P58" s="176" t="s">
        <v>408</v>
      </c>
      <c r="Q58" s="176" t="s">
        <v>408</v>
      </c>
      <c r="R58" s="176" t="s">
        <v>408</v>
      </c>
      <c r="S58" s="176" t="s">
        <v>408</v>
      </c>
      <c r="T58" s="176" t="s">
        <v>408</v>
      </c>
      <c r="U58" s="176" t="s">
        <v>408</v>
      </c>
      <c r="V58" s="176" t="s">
        <v>408</v>
      </c>
      <c r="W58" s="176">
        <v>0.13401179999999999</v>
      </c>
      <c r="X58" s="176" t="s">
        <v>408</v>
      </c>
      <c r="Y58" s="176" t="s">
        <v>408</v>
      </c>
      <c r="Z58" s="176" t="s">
        <v>408</v>
      </c>
      <c r="AA58" s="176" t="s">
        <v>408</v>
      </c>
      <c r="AB58" s="176" t="s">
        <v>408</v>
      </c>
      <c r="AC58" s="176" t="s">
        <v>408</v>
      </c>
      <c r="AD58" s="176">
        <v>0.25771500000000003</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2.3960000000000001E-3</v>
      </c>
      <c r="G59" s="176" t="s">
        <v>422</v>
      </c>
      <c r="H59" s="176">
        <v>0.02</v>
      </c>
      <c r="I59" s="176">
        <v>0.14144000000000001</v>
      </c>
      <c r="J59" s="176">
        <v>0.15912000000000001</v>
      </c>
      <c r="K59" s="176">
        <v>0.17680000000000001</v>
      </c>
      <c r="L59" s="176">
        <v>8.7692799999999988E-5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5.3916800000000003E-3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4.6595999693422589E-2</v>
      </c>
      <c r="J60" s="176">
        <v>0.15392690655030028</v>
      </c>
      <c r="K60" s="176">
        <v>0.26737791033900005</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8.4248174523344752E-2</v>
      </c>
      <c r="J61" s="176">
        <v>0.11778818358961188</v>
      </c>
      <c r="K61" s="176">
        <v>0.20009732652500001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4.8044665363199998E-2</v>
      </c>
      <c r="J62" s="176">
        <v>0.46827664890560022</v>
      </c>
      <c r="K62" s="176">
        <v>1.1985576880799997</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0.39939999999999998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8.6000000000000007E-2</v>
      </c>
      <c r="J68" s="176">
        <v>8.6000000000000007E-2</v>
      </c>
      <c r="K68" s="176">
        <v>8.6000000000000007E-2</v>
      </c>
      <c r="L68" s="176">
        <v>1.5480000000000003E-3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0.15669999999999998</v>
      </c>
      <c r="F70" s="176">
        <v>4.0831967527500002</v>
      </c>
      <c r="G70" s="176">
        <v>9.2945394117160003</v>
      </c>
      <c r="H70" s="176">
        <v>9.3719999999999998E-2</v>
      </c>
      <c r="I70" s="176">
        <v>0.25373983574144487</v>
      </c>
      <c r="J70" s="176">
        <v>0.38654601482889733</v>
      </c>
      <c r="K70" s="176">
        <v>0.46025900000000003</v>
      </c>
      <c r="L70" s="176">
        <v>1.3151160000000001E-3</v>
      </c>
      <c r="M70" s="176" t="s">
        <v>408</v>
      </c>
      <c r="N70" s="176">
        <v>1.0040000000000001E-3</v>
      </c>
      <c r="O70" s="176" t="s">
        <v>408</v>
      </c>
      <c r="P70" s="176">
        <v>7.4999999999999997E-2</v>
      </c>
      <c r="Q70" s="176" t="s">
        <v>408</v>
      </c>
      <c r="R70" s="176">
        <v>1.06</v>
      </c>
      <c r="S70" s="176">
        <v>0.27</v>
      </c>
      <c r="T70" s="176">
        <v>1</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0.4981000000000001</v>
      </c>
      <c r="G71" s="176" t="s">
        <v>408</v>
      </c>
      <c r="H71" s="176" t="s">
        <v>408</v>
      </c>
      <c r="I71" s="176">
        <v>1.0680175999999994E-3</v>
      </c>
      <c r="J71" s="176">
        <v>8.5441407999999955E-3</v>
      </c>
      <c r="K71" s="176">
        <v>2.6700440000000034E-2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1.1405295999999998</v>
      </c>
      <c r="G72" s="176">
        <v>0.78890000000000016</v>
      </c>
      <c r="H72" s="176">
        <v>5.0000000000000002E-5</v>
      </c>
      <c r="I72" s="176">
        <v>2.1723095296741484</v>
      </c>
      <c r="J72" s="176">
        <v>3.0302861533846599</v>
      </c>
      <c r="K72" s="176">
        <v>4.2093238151200003</v>
      </c>
      <c r="L72" s="176">
        <v>7.6320135359999987E-3</v>
      </c>
      <c r="M72" s="176">
        <v>0.46395861689647611</v>
      </c>
      <c r="N72" s="176">
        <v>32.831302999999998</v>
      </c>
      <c r="O72" s="176">
        <v>0.666126</v>
      </c>
      <c r="P72" s="176">
        <v>5.0000000000000001E-3</v>
      </c>
      <c r="Q72" s="176">
        <v>0.70229999999999992</v>
      </c>
      <c r="R72" s="176">
        <v>12.63226</v>
      </c>
      <c r="S72" s="176">
        <v>2.4004000000000003</v>
      </c>
      <c r="T72" s="176">
        <v>3.9396249999999999</v>
      </c>
      <c r="U72" s="176" t="s">
        <v>421</v>
      </c>
      <c r="V72" s="176">
        <v>186.59404699999999</v>
      </c>
      <c r="W72" s="176">
        <v>4.5863219119162775</v>
      </c>
      <c r="X72" s="176">
        <v>3.2281848560433687E-2</v>
      </c>
      <c r="Y72" s="176">
        <v>3.2439991417576537E-2</v>
      </c>
      <c r="Z72" s="176">
        <v>3.2362848560433685E-2</v>
      </c>
      <c r="AA72" s="176">
        <v>3.2080424280216839E-2</v>
      </c>
      <c r="AB72" s="176">
        <v>0.12916511281866075</v>
      </c>
      <c r="AC72" s="176">
        <v>0.10169599999999999</v>
      </c>
      <c r="AD72" s="176">
        <v>14.250318999999999</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1.0199999999999999E-2</v>
      </c>
      <c r="J73" s="176">
        <v>1.4449999999999999E-2</v>
      </c>
      <c r="K73" s="176">
        <v>1.7000000000000001E-2</v>
      </c>
      <c r="L73" s="176">
        <v>1.3940000000000001E-3</v>
      </c>
      <c r="M73" s="176" t="s">
        <v>408</v>
      </c>
      <c r="N73" s="176">
        <v>1E-3</v>
      </c>
      <c r="O73" s="176">
        <v>3.1470759785111281E-3</v>
      </c>
      <c r="P73" s="176">
        <v>1.5735379892555643E-4</v>
      </c>
      <c r="Q73" s="176">
        <v>2E-3</v>
      </c>
      <c r="R73" s="176">
        <v>3.9875000000000003</v>
      </c>
      <c r="S73" s="176">
        <v>2.5569992325402916E-3</v>
      </c>
      <c r="T73" s="176">
        <v>1.7000000000000001E-2</v>
      </c>
      <c r="U73" s="176" t="s">
        <v>421</v>
      </c>
      <c r="V73" s="176">
        <v>0.53349999999999997</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1.6775000000000002E-3</v>
      </c>
      <c r="J74" s="176">
        <v>4.2699999999999995E-3</v>
      </c>
      <c r="K74" s="176">
        <v>6.0999999999999995E-3</v>
      </c>
      <c r="L74" s="176">
        <v>3.8582500000000005E-5</v>
      </c>
      <c r="M74" s="176" t="s">
        <v>408</v>
      </c>
      <c r="N74" s="176">
        <v>1.3000000000000001E-2</v>
      </c>
      <c r="O74" s="176">
        <v>2E-3</v>
      </c>
      <c r="P74" s="176" t="s">
        <v>408</v>
      </c>
      <c r="Q74" s="176">
        <v>8.0000000000000002E-3</v>
      </c>
      <c r="R74" s="176" t="s">
        <v>408</v>
      </c>
      <c r="S74" s="176" t="s">
        <v>408</v>
      </c>
      <c r="T74" s="176" t="s">
        <v>408</v>
      </c>
      <c r="U74" s="176" t="s">
        <v>408</v>
      </c>
      <c r="V74" s="176">
        <v>3.1E-2</v>
      </c>
      <c r="W74" s="176">
        <v>0.65790999999999999</v>
      </c>
      <c r="X74" s="176" t="s">
        <v>408</v>
      </c>
      <c r="Y74" s="176" t="s">
        <v>408</v>
      </c>
      <c r="Z74" s="176" t="s">
        <v>408</v>
      </c>
      <c r="AA74" s="176" t="s">
        <v>408</v>
      </c>
      <c r="AB74" s="176" t="s">
        <v>408</v>
      </c>
      <c r="AC74" s="176">
        <v>4.0820324999999998E-2</v>
      </c>
      <c r="AD74" s="176">
        <v>0.10343622500000001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7.9888510618799974E-4</v>
      </c>
      <c r="G77" s="176" t="s">
        <v>408</v>
      </c>
      <c r="H77" s="176" t="s">
        <v>408</v>
      </c>
      <c r="I77" s="176">
        <v>1.0952697325000003E-2</v>
      </c>
      <c r="J77" s="176">
        <v>5.6954026090000019E-2</v>
      </c>
      <c r="K77" s="176">
        <v>0.21905394650000004</v>
      </c>
      <c r="L77" s="176" t="s">
        <v>408</v>
      </c>
      <c r="M77" s="176" t="s">
        <v>408</v>
      </c>
      <c r="N77" s="176">
        <v>2.5700000000000001E-4</v>
      </c>
      <c r="O77" s="176">
        <v>0.76000400000000001</v>
      </c>
      <c r="P77" s="176" t="s">
        <v>422</v>
      </c>
      <c r="Q77" s="176">
        <v>1.7</v>
      </c>
      <c r="R77" s="176" t="s">
        <v>408</v>
      </c>
      <c r="S77" s="176" t="s">
        <v>422</v>
      </c>
      <c r="T77" s="176">
        <v>1.5699999999999999E-4</v>
      </c>
      <c r="U77" s="176" t="s">
        <v>408</v>
      </c>
      <c r="V77" s="176">
        <v>50.044900000000005</v>
      </c>
      <c r="W77" s="176">
        <v>1.6783300550168061E-2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1.9300000000000001E-2</v>
      </c>
      <c r="H78" s="176" t="s">
        <v>408</v>
      </c>
      <c r="I78" s="176">
        <v>9.6187500000000006E-3</v>
      </c>
      <c r="J78" s="176">
        <v>1.2656250000000001E-2</v>
      </c>
      <c r="K78" s="176">
        <v>1.6199999999999999E-2</v>
      </c>
      <c r="L78" s="176">
        <v>8.1000000000000021E-6</v>
      </c>
      <c r="M78" s="176">
        <v>0.30499999999999999</v>
      </c>
      <c r="N78" s="176">
        <v>2.1399999999999999E-2</v>
      </c>
      <c r="O78" s="176">
        <v>2.0000000000000001E-4</v>
      </c>
      <c r="P78" s="176">
        <v>6.5000000000000006E-3</v>
      </c>
      <c r="Q78" s="176">
        <v>4.2299999999999997E-2</v>
      </c>
      <c r="R78" s="176" t="s">
        <v>421</v>
      </c>
      <c r="S78" s="176">
        <v>0.80100000000000005</v>
      </c>
      <c r="T78" s="176">
        <v>1.0999999999999999E-2</v>
      </c>
      <c r="U78" s="176">
        <v>0.129</v>
      </c>
      <c r="V78" s="176">
        <v>0.30099999999999999</v>
      </c>
      <c r="W78" s="176" t="s">
        <v>408</v>
      </c>
      <c r="X78" s="176" t="s">
        <v>408</v>
      </c>
      <c r="Y78" s="176" t="s">
        <v>408</v>
      </c>
      <c r="Z78" s="176" t="s">
        <v>408</v>
      </c>
      <c r="AA78" s="176" t="s">
        <v>408</v>
      </c>
      <c r="AB78" s="176" t="s">
        <v>408</v>
      </c>
      <c r="AC78" s="176">
        <v>6.1696451134999997</v>
      </c>
      <c r="AD78" s="176">
        <v>5.1787999999999997E-4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4</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3.2020000000000007E-2</v>
      </c>
      <c r="G80" s="176">
        <v>6.7500000000000004E-4</v>
      </c>
      <c r="H80" s="176">
        <v>2.2999999999999998E-4</v>
      </c>
      <c r="I80" s="176">
        <v>7.7541621359223309E-2</v>
      </c>
      <c r="J80" s="176">
        <v>0.12546243689320391</v>
      </c>
      <c r="K80" s="176">
        <v>0.18503000000000003</v>
      </c>
      <c r="L80" s="176" t="s">
        <v>408</v>
      </c>
      <c r="M80" s="176" t="s">
        <v>408</v>
      </c>
      <c r="N80" s="176">
        <v>6.1581999999999999</v>
      </c>
      <c r="O80" s="176">
        <v>0.90010000000000001</v>
      </c>
      <c r="P80" s="176">
        <v>1.4999999999999999E-2</v>
      </c>
      <c r="Q80" s="176">
        <v>11</v>
      </c>
      <c r="R80" s="176">
        <v>0.50002999999999997</v>
      </c>
      <c r="S80" s="176">
        <v>50.215000000000003</v>
      </c>
      <c r="T80" s="176">
        <v>7.0004</v>
      </c>
      <c r="U80" s="176">
        <v>0.9</v>
      </c>
      <c r="V80" s="176">
        <v>16.348200000000002</v>
      </c>
      <c r="W80" s="176">
        <v>1.07E-3</v>
      </c>
      <c r="X80" s="176" t="s">
        <v>408</v>
      </c>
      <c r="Y80" s="176" t="s">
        <v>408</v>
      </c>
      <c r="Z80" s="176" t="s">
        <v>408</v>
      </c>
      <c r="AA80" s="176" t="s">
        <v>408</v>
      </c>
      <c r="AB80" s="176" t="s">
        <v>408</v>
      </c>
      <c r="AC80" s="176">
        <v>3.7089829206720007E-2</v>
      </c>
      <c r="AD80" s="176">
        <v>4.852667101984E-3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2.6885071999999975E-2</v>
      </c>
      <c r="J81" s="176">
        <v>0.31589959600000006</v>
      </c>
      <c r="K81" s="176">
        <v>0.67212680000000002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3360.634</v>
      </c>
      <c r="AL81" s="203" t="s">
        <v>453</v>
      </c>
    </row>
    <row r="82" spans="1:38" s="190" customFormat="1" ht="24.75" customHeight="1" thickBot="1" x14ac:dyDescent="0.25">
      <c r="A82" s="178" t="s">
        <v>125</v>
      </c>
      <c r="B82" s="178" t="s">
        <v>225</v>
      </c>
      <c r="C82" s="100" t="s">
        <v>100</v>
      </c>
      <c r="D82" s="202"/>
      <c r="E82" s="176" t="s">
        <v>408</v>
      </c>
      <c r="F82" s="176">
        <v>3.1179076779999999</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1.2989999999999999</v>
      </c>
      <c r="G83" s="176" t="s">
        <v>408</v>
      </c>
      <c r="H83" s="176" t="s">
        <v>408</v>
      </c>
      <c r="I83" s="176">
        <v>7.3700000000000002E-2</v>
      </c>
      <c r="J83" s="176">
        <v>8.0400000000000013E-2</v>
      </c>
      <c r="K83" s="176">
        <v>0.10719999999999999</v>
      </c>
      <c r="L83" s="176">
        <v>4.2009000000000005E-3</v>
      </c>
      <c r="M83" s="176" t="s">
        <v>408</v>
      </c>
      <c r="N83" s="176" t="s">
        <v>408</v>
      </c>
      <c r="O83" s="176" t="s">
        <v>408</v>
      </c>
      <c r="P83" s="176" t="s">
        <v>408</v>
      </c>
      <c r="Q83" s="176" t="s">
        <v>408</v>
      </c>
      <c r="R83" s="176" t="s">
        <v>408</v>
      </c>
      <c r="S83" s="176" t="s">
        <v>408</v>
      </c>
      <c r="T83" s="176" t="s">
        <v>408</v>
      </c>
      <c r="U83" s="176" t="s">
        <v>408</v>
      </c>
      <c r="V83" s="176" t="s">
        <v>408</v>
      </c>
      <c r="W83" s="176">
        <v>1.34E-2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4.7549999999999999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21.575524602999998</v>
      </c>
      <c r="G85" s="176" t="s">
        <v>408</v>
      </c>
      <c r="H85" s="176" t="s">
        <v>408</v>
      </c>
      <c r="I85" s="176">
        <v>7.9000000000000008E-3</v>
      </c>
      <c r="J85" s="176">
        <v>1.264E-2</v>
      </c>
      <c r="K85" s="176">
        <v>1.5800000000000002E-2</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1.943832</v>
      </c>
      <c r="G86" s="176" t="s">
        <v>408</v>
      </c>
      <c r="H86" s="176">
        <v>6.0200000000000004E-2</v>
      </c>
      <c r="I86" s="176">
        <v>9.3347999999999974E-5</v>
      </c>
      <c r="J86" s="176">
        <v>3.8894999999999994E-4</v>
      </c>
      <c r="K86" s="176">
        <v>7.7789999999999988E-4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3.9613071530000004</v>
      </c>
      <c r="G88" s="176">
        <v>2E-3</v>
      </c>
      <c r="H88" s="176">
        <v>2.6031176E-2</v>
      </c>
      <c r="I88" s="176">
        <v>1.3462499999999999E-2</v>
      </c>
      <c r="J88" s="176">
        <v>1.3668E-2</v>
      </c>
      <c r="K88" s="176">
        <v>1.3805000000000001E-2</v>
      </c>
      <c r="L88" s="176" t="s">
        <v>408</v>
      </c>
      <c r="M88" s="176" t="s">
        <v>408</v>
      </c>
      <c r="N88" s="176" t="s">
        <v>408</v>
      </c>
      <c r="O88" s="176">
        <v>3.2800000000000003E-9</v>
      </c>
      <c r="P88" s="176" t="s">
        <v>408</v>
      </c>
      <c r="Q88" s="176">
        <v>1.6399999999999998E-8</v>
      </c>
      <c r="R88" s="176">
        <v>1.9680000000000002E-7</v>
      </c>
      <c r="S88" s="176" t="s">
        <v>408</v>
      </c>
      <c r="T88" s="176">
        <v>1.64E-6</v>
      </c>
      <c r="U88" s="176">
        <v>1.6399999999999998E-8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6.1999997960000011</v>
      </c>
      <c r="G89" s="176">
        <v>4.0560000000000006E-2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1.50061</v>
      </c>
      <c r="G90" s="176">
        <v>6.2E-2</v>
      </c>
      <c r="H90" s="176">
        <v>0.1951</v>
      </c>
      <c r="I90" s="176">
        <v>4.2296573066549582E-2</v>
      </c>
      <c r="J90" s="176">
        <v>0.15837254649375901</v>
      </c>
      <c r="K90" s="176">
        <v>0.55325249999999992</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6.8249999999999995E-3</v>
      </c>
      <c r="Y90" s="176">
        <v>3.4449999999999997E-3</v>
      </c>
      <c r="Z90" s="176">
        <v>3.4449999999999997E-3</v>
      </c>
      <c r="AA90" s="176">
        <v>3.4449999999999997E-3</v>
      </c>
      <c r="AB90" s="176">
        <v>1.7159999999999998E-2</v>
      </c>
      <c r="AC90" s="176">
        <v>3.7500000000000003E-3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9.259624000000001E-3</v>
      </c>
      <c r="F91" s="176">
        <v>2.4170960000000002E-2</v>
      </c>
      <c r="G91" s="176">
        <v>3.1410750000000001E-3</v>
      </c>
      <c r="H91" s="176">
        <v>3.7305180000000007E-2</v>
      </c>
      <c r="I91" s="176">
        <v>0.13489202232654002</v>
      </c>
      <c r="J91" s="176">
        <v>0.13494192589272</v>
      </c>
      <c r="K91" s="176">
        <v>0.13495223319452998</v>
      </c>
      <c r="L91" s="176">
        <v>6.0677100000000009E-4</v>
      </c>
      <c r="M91" s="176">
        <v>0.28260605099999997</v>
      </c>
      <c r="N91" s="176">
        <v>0.81543134399999995</v>
      </c>
      <c r="O91" s="176">
        <v>2.3020534680000003E-2</v>
      </c>
      <c r="P91" s="176">
        <v>5.9285186999999997E-5</v>
      </c>
      <c r="Q91" s="176">
        <v>1.38332103E-3</v>
      </c>
      <c r="R91" s="176">
        <v>1.6225419599999999E-2</v>
      </c>
      <c r="S91" s="176">
        <v>0.48328160399999998</v>
      </c>
      <c r="T91" s="176">
        <v>4.1943329999999994E-2</v>
      </c>
      <c r="U91" s="176" t="s">
        <v>421</v>
      </c>
      <c r="V91" s="176">
        <v>0.28116426</v>
      </c>
      <c r="W91" s="176">
        <v>4.994E-4</v>
      </c>
      <c r="X91" s="176">
        <v>5.5433400000000008E-4</v>
      </c>
      <c r="Y91" s="176">
        <v>2.2472999999999997E-4</v>
      </c>
      <c r="Z91" s="176">
        <v>2.2472999999999997E-4</v>
      </c>
      <c r="AA91" s="176">
        <v>2.2472999999999997E-4</v>
      </c>
      <c r="AB91" s="176">
        <v>1.2285240000000002E-3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2.558240000000001</v>
      </c>
      <c r="G92" s="176">
        <v>11.057860000000002</v>
      </c>
      <c r="H92" s="176">
        <v>0.54200000000000004</v>
      </c>
      <c r="I92" s="176">
        <v>0.88921815226975931</v>
      </c>
      <c r="J92" s="176">
        <v>1.2408657193116215</v>
      </c>
      <c r="K92" s="176">
        <v>1.5239750999999999</v>
      </c>
      <c r="L92" s="176">
        <v>2.2091940000000001E-2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v>3.6838095242700004E-3</v>
      </c>
      <c r="AD92" s="176">
        <v>0.26019047622300001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2.3726065500000004</v>
      </c>
      <c r="G93" s="176" t="s">
        <v>422</v>
      </c>
      <c r="H93" s="176" t="s">
        <v>408</v>
      </c>
      <c r="I93" s="176">
        <v>0.26564098666666669</v>
      </c>
      <c r="J93" s="176">
        <v>0.26990848666666667</v>
      </c>
      <c r="K93" s="176">
        <v>0.28307231999999999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1.110425</v>
      </c>
      <c r="G95" s="176" t="s">
        <v>408</v>
      </c>
      <c r="H95" s="176" t="s">
        <v>408</v>
      </c>
      <c r="I95" s="176">
        <v>8.8961022103722961E-2</v>
      </c>
      <c r="J95" s="176">
        <v>0.22894449653166959</v>
      </c>
      <c r="K95" s="176">
        <v>0.64446894900000007</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0.26051800000000003</v>
      </c>
      <c r="G98" s="176" t="s">
        <v>408</v>
      </c>
      <c r="H98" s="176">
        <v>8.2699999999999996E-3</v>
      </c>
      <c r="I98" s="176">
        <v>7.8577927832828159E-3</v>
      </c>
      <c r="J98" s="176">
        <v>1.4066576279264123E-2</v>
      </c>
      <c r="K98" s="176">
        <v>1.9686500000000003E-2</v>
      </c>
      <c r="L98" s="176" t="s">
        <v>408</v>
      </c>
      <c r="M98" s="176" t="s">
        <v>408</v>
      </c>
      <c r="N98" s="176" t="s">
        <v>408</v>
      </c>
      <c r="O98" s="176" t="s">
        <v>408</v>
      </c>
      <c r="P98" s="176" t="s">
        <v>408</v>
      </c>
      <c r="Q98" s="176" t="s">
        <v>408</v>
      </c>
      <c r="R98" s="176" t="s">
        <v>408</v>
      </c>
      <c r="S98" s="176" t="s">
        <v>408</v>
      </c>
      <c r="T98" s="176" t="s">
        <v>408</v>
      </c>
      <c r="U98" s="176" t="s">
        <v>408</v>
      </c>
      <c r="V98" s="176" t="s">
        <v>408</v>
      </c>
      <c r="W98" s="176">
        <v>1.5921000000000001E-2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202" t="s">
        <v>408</v>
      </c>
      <c r="AK98" s="202" t="s">
        <v>408</v>
      </c>
      <c r="AL98" s="203" t="s">
        <v>408</v>
      </c>
    </row>
    <row r="99" spans="1:38" s="190" customFormat="1" ht="24.75" customHeight="1" thickBot="1" x14ac:dyDescent="0.25">
      <c r="A99" s="178" t="s">
        <v>126</v>
      </c>
      <c r="B99" s="178" t="s">
        <v>234</v>
      </c>
      <c r="C99" s="100" t="s">
        <v>287</v>
      </c>
      <c r="D99" s="202"/>
      <c r="E99" s="176">
        <v>0.1244843114707167</v>
      </c>
      <c r="F99" s="176">
        <v>6.6728506344219296</v>
      </c>
      <c r="G99" s="176" t="s">
        <v>408</v>
      </c>
      <c r="H99" s="176">
        <v>4.8571059279922091</v>
      </c>
      <c r="I99" s="176">
        <v>0.11553076400547947</v>
      </c>
      <c r="J99" s="176">
        <v>0.17752288127671237</v>
      </c>
      <c r="K99" s="176">
        <v>0.38885964470136991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426.4</v>
      </c>
      <c r="AL99" s="203" t="s">
        <v>411</v>
      </c>
    </row>
    <row r="100" spans="1:38" s="190" customFormat="1" ht="24.75" customHeight="1" thickBot="1" x14ac:dyDescent="0.25">
      <c r="A100" s="178" t="s">
        <v>126</v>
      </c>
      <c r="B100" s="178" t="s">
        <v>235</v>
      </c>
      <c r="C100" s="100" t="s">
        <v>286</v>
      </c>
      <c r="D100" s="202"/>
      <c r="E100" s="176">
        <v>0.11158485699455735</v>
      </c>
      <c r="F100" s="176">
        <v>3.7021733471051403</v>
      </c>
      <c r="G100" s="176" t="s">
        <v>408</v>
      </c>
      <c r="H100" s="176">
        <v>4.5292527648863761</v>
      </c>
      <c r="I100" s="176">
        <v>4.2645485924383553E-2</v>
      </c>
      <c r="J100" s="176">
        <v>6.3968228886575343E-2</v>
      </c>
      <c r="K100" s="176">
        <v>0.13978242608547942</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825.9</v>
      </c>
      <c r="AL100" s="203" t="s">
        <v>411</v>
      </c>
    </row>
    <row r="101" spans="1:38" s="190" customFormat="1" ht="24.75" customHeight="1" thickBot="1" x14ac:dyDescent="0.25">
      <c r="A101" s="178" t="s">
        <v>126</v>
      </c>
      <c r="B101" s="178" t="s">
        <v>237</v>
      </c>
      <c r="C101" s="100" t="s">
        <v>279</v>
      </c>
      <c r="D101" s="202"/>
      <c r="E101" s="176">
        <v>8.7039891255610621E-3</v>
      </c>
      <c r="F101" s="176">
        <v>0.12874920756200839</v>
      </c>
      <c r="G101" s="176" t="s">
        <v>408</v>
      </c>
      <c r="H101" s="176">
        <v>6.8048319055722367E-2</v>
      </c>
      <c r="I101" s="176">
        <v>8.7707936438356185E-4</v>
      </c>
      <c r="J101" s="176">
        <v>2.6312380931506848E-3</v>
      </c>
      <c r="K101" s="176">
        <v>6.1395555506849331E-3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120.4</v>
      </c>
      <c r="AL101" s="203" t="s">
        <v>411</v>
      </c>
    </row>
    <row r="102" spans="1:38" s="190" customFormat="1" ht="24.75" customHeight="1" thickBot="1" x14ac:dyDescent="0.25">
      <c r="A102" s="178" t="s">
        <v>126</v>
      </c>
      <c r="B102" s="178" t="s">
        <v>238</v>
      </c>
      <c r="C102" s="100" t="s">
        <v>280</v>
      </c>
      <c r="D102" s="202"/>
      <c r="E102" s="176">
        <v>5.1828734311942924E-2</v>
      </c>
      <c r="F102" s="176">
        <v>0.43509675028087985</v>
      </c>
      <c r="G102" s="176" t="s">
        <v>408</v>
      </c>
      <c r="H102" s="176">
        <v>3.7507433062389199</v>
      </c>
      <c r="I102" s="176">
        <v>3.5102903263756185E-3</v>
      </c>
      <c r="J102" s="176">
        <v>7.3232033276483186E-2</v>
      </c>
      <c r="K102" s="176">
        <v>0.43584715053886441</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870.23984338512719</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4.2866002978019858E-4</v>
      </c>
      <c r="F104" s="176">
        <v>3.8028677061038652E-3</v>
      </c>
      <c r="G104" s="176" t="s">
        <v>408</v>
      </c>
      <c r="H104" s="176">
        <v>3.3513004953827628E-3</v>
      </c>
      <c r="I104" s="176">
        <v>3.4966619178082196E-5</v>
      </c>
      <c r="J104" s="176">
        <v>1.0489985753424656E-4</v>
      </c>
      <c r="K104" s="176">
        <v>2.447663342465754E-4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4.8</v>
      </c>
      <c r="AL104" s="203" t="s">
        <v>411</v>
      </c>
    </row>
    <row r="105" spans="1:38" s="190" customFormat="1" ht="24.75" customHeight="1" thickBot="1" x14ac:dyDescent="0.25">
      <c r="A105" s="178" t="s">
        <v>126</v>
      </c>
      <c r="B105" s="178" t="s">
        <v>360</v>
      </c>
      <c r="C105" s="100" t="s">
        <v>283</v>
      </c>
      <c r="D105" s="202"/>
      <c r="E105" s="176">
        <v>2.0047341519431546E-2</v>
      </c>
      <c r="F105" s="176">
        <v>0.16313513815888997</v>
      </c>
      <c r="G105" s="176" t="s">
        <v>408</v>
      </c>
      <c r="H105" s="176">
        <v>0.38106470720712454</v>
      </c>
      <c r="I105" s="176">
        <v>3.8355231561643848E-3</v>
      </c>
      <c r="J105" s="176">
        <v>6.027250673972603E-3</v>
      </c>
      <c r="K105" s="176">
        <v>1.3150365106849318E-2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48.98</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3.5732998684271933E-2</v>
      </c>
      <c r="F107" s="176">
        <v>0.19639588937972671</v>
      </c>
      <c r="G107" s="176" t="s">
        <v>408</v>
      </c>
      <c r="H107" s="176">
        <v>0.88325435791162432</v>
      </c>
      <c r="I107" s="176">
        <v>1.1700384299999998E-2</v>
      </c>
      <c r="J107" s="176">
        <v>0.15600512399999994</v>
      </c>
      <c r="K107" s="176">
        <v>0.74102433899999975</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4059.9</v>
      </c>
      <c r="AL107" s="203" t="s">
        <v>411</v>
      </c>
    </row>
    <row r="108" spans="1:38" s="190" customFormat="1" ht="24.75" customHeight="1" thickBot="1" x14ac:dyDescent="0.25">
      <c r="A108" s="178" t="s">
        <v>126</v>
      </c>
      <c r="B108" s="178" t="s">
        <v>362</v>
      </c>
      <c r="C108" s="100" t="s">
        <v>339</v>
      </c>
      <c r="D108" s="202"/>
      <c r="E108" s="176">
        <v>3.0738358202638514E-2</v>
      </c>
      <c r="F108" s="176">
        <v>0.25083715850775989</v>
      </c>
      <c r="G108" s="176" t="s">
        <v>408</v>
      </c>
      <c r="H108" s="176">
        <v>0.2531295277259667</v>
      </c>
      <c r="I108" s="176">
        <v>3.7630399999999996E-3</v>
      </c>
      <c r="J108" s="176">
        <v>3.7630399999999994E-2</v>
      </c>
      <c r="K108" s="176">
        <v>7.5260799999999989E-2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3930.98</v>
      </c>
      <c r="AL108" s="203" t="s">
        <v>411</v>
      </c>
    </row>
    <row r="109" spans="1:38" s="190" customFormat="1" ht="24.75" customHeight="1" thickBot="1" x14ac:dyDescent="0.25">
      <c r="A109" s="178" t="s">
        <v>126</v>
      </c>
      <c r="B109" s="178" t="s">
        <v>363</v>
      </c>
      <c r="C109" s="100" t="s">
        <v>322</v>
      </c>
      <c r="D109" s="202"/>
      <c r="E109" s="176">
        <v>1.7344535110290821E-3</v>
      </c>
      <c r="F109" s="176">
        <v>7.2896661764878818E-3</v>
      </c>
      <c r="G109" s="176" t="s">
        <v>408</v>
      </c>
      <c r="H109" s="176">
        <v>1.4283202942388227E-2</v>
      </c>
      <c r="I109" s="176">
        <v>7.1959999999999993E-4</v>
      </c>
      <c r="J109" s="176">
        <v>3.9578E-3</v>
      </c>
      <c r="K109" s="176">
        <v>3.9578E-3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71.959999999999994</v>
      </c>
      <c r="AL109" s="203" t="s">
        <v>411</v>
      </c>
    </row>
    <row r="110" spans="1:38" s="190" customFormat="1" ht="24.75" customHeight="1" thickBot="1" x14ac:dyDescent="0.25">
      <c r="A110" s="178" t="s">
        <v>126</v>
      </c>
      <c r="B110" s="178" t="s">
        <v>364</v>
      </c>
      <c r="C110" s="100" t="s">
        <v>323</v>
      </c>
      <c r="D110" s="202"/>
      <c r="E110" s="176">
        <v>5.4685910008022871E-3</v>
      </c>
      <c r="F110" s="176">
        <v>3.7521049201891421E-2</v>
      </c>
      <c r="G110" s="176" t="s">
        <v>408</v>
      </c>
      <c r="H110" s="176">
        <v>0.19559819807219428</v>
      </c>
      <c r="I110" s="176">
        <v>9.6701999999999997E-4</v>
      </c>
      <c r="J110" s="176">
        <v>7.415520000000001E-3</v>
      </c>
      <c r="K110" s="176">
        <v>1.251852E-2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1576.36</v>
      </c>
      <c r="AL110" s="203" t="s">
        <v>411</v>
      </c>
    </row>
    <row r="111" spans="1:38" s="190" customFormat="1" ht="24.75" customHeight="1" thickBot="1" x14ac:dyDescent="0.25">
      <c r="A111" s="178" t="s">
        <v>126</v>
      </c>
      <c r="B111" s="178" t="s">
        <v>365</v>
      </c>
      <c r="C111" s="100" t="s">
        <v>285</v>
      </c>
      <c r="D111" s="202"/>
      <c r="E111" s="176">
        <v>3.612231217873315E-2</v>
      </c>
      <c r="F111" s="176">
        <v>1.0854017002009815</v>
      </c>
      <c r="G111" s="176" t="s">
        <v>408</v>
      </c>
      <c r="H111" s="176">
        <v>1.6249544801550306</v>
      </c>
      <c r="I111" s="176">
        <v>1.1518172E-2</v>
      </c>
      <c r="J111" s="176">
        <v>2.3036344E-2</v>
      </c>
      <c r="K111" s="176">
        <v>5.1831773999999997E-2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3094.9070000000002</v>
      </c>
      <c r="AL111" s="203" t="s">
        <v>411</v>
      </c>
    </row>
    <row r="112" spans="1:38" s="190" customFormat="1" ht="24.75" customHeight="1" thickBot="1" x14ac:dyDescent="0.25">
      <c r="A112" s="178" t="s">
        <v>136</v>
      </c>
      <c r="B112" s="178" t="s">
        <v>303</v>
      </c>
      <c r="C112" s="100" t="s">
        <v>304</v>
      </c>
      <c r="D112" s="202"/>
      <c r="E112" s="176">
        <v>6.7080871043937735</v>
      </c>
      <c r="F112" s="176" t="s">
        <v>408</v>
      </c>
      <c r="G112" s="176" t="s">
        <v>408</v>
      </c>
      <c r="H112" s="176">
        <v>2.7586838072500006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168.19900000000001</v>
      </c>
      <c r="AL112" s="203" t="s">
        <v>446</v>
      </c>
    </row>
    <row r="113" spans="1:38" s="190" customFormat="1" ht="24.75" customHeight="1" thickBot="1" x14ac:dyDescent="0.25">
      <c r="A113" s="178" t="s">
        <v>136</v>
      </c>
      <c r="B113" s="178" t="s">
        <v>254</v>
      </c>
      <c r="C113" s="100" t="s">
        <v>143</v>
      </c>
      <c r="D113" s="202"/>
      <c r="E113" s="176">
        <v>2.8211990995350469</v>
      </c>
      <c r="F113" s="176">
        <v>3.0266164423040127</v>
      </c>
      <c r="G113" s="176" t="s">
        <v>408</v>
      </c>
      <c r="H113" s="176">
        <v>8.3922567748915977</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5.6159999999999995E-2</v>
      </c>
      <c r="F114" s="176" t="s">
        <v>408</v>
      </c>
      <c r="G114" s="176" t="s">
        <v>408</v>
      </c>
      <c r="H114" s="176">
        <v>3.8359290000000004E-2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0.67377352618902753</v>
      </c>
      <c r="F116" s="176">
        <v>9.4304556003516227E-2</v>
      </c>
      <c r="G116" s="176" t="s">
        <v>408</v>
      </c>
      <c r="H116" s="176">
        <v>0.99292746024631073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0.26424603759873261</v>
      </c>
      <c r="J119" s="176">
        <v>2.0921670268074553</v>
      </c>
      <c r="K119" s="176">
        <v>2.0921670268074553</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0.81707292934127296</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0.78278443333333336</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0.1059134442102979</v>
      </c>
      <c r="F123" s="176">
        <v>0.23946936385580814</v>
      </c>
      <c r="G123" s="176">
        <v>1.3540386889719197E-2</v>
      </c>
      <c r="H123" s="176">
        <v>0.10238899808572893</v>
      </c>
      <c r="I123" s="176">
        <v>0.26932851758359505</v>
      </c>
      <c r="J123" s="176">
        <v>0.28212714234431119</v>
      </c>
      <c r="K123" s="176">
        <v>0.28639335059788323</v>
      </c>
      <c r="L123" s="176">
        <v>3.4964686429606942E-2</v>
      </c>
      <c r="M123" s="176">
        <v>3.4688132553838291</v>
      </c>
      <c r="N123" s="176">
        <v>2.6205150143437366E-3</v>
      </c>
      <c r="O123" s="176">
        <v>2.5077585626408345E-2</v>
      </c>
      <c r="P123" s="176">
        <v>5.1157195734053452E-3</v>
      </c>
      <c r="Q123" s="176">
        <v>1.4838685817835452E-4</v>
      </c>
      <c r="R123" s="176">
        <v>4.5815647595787816E-3</v>
      </c>
      <c r="S123" s="176">
        <v>1.7626534905001254E-3</v>
      </c>
      <c r="T123" s="176">
        <v>1.4198862180980079E-3</v>
      </c>
      <c r="U123" s="176">
        <v>1.2232977336761053E-3</v>
      </c>
      <c r="V123" s="176">
        <v>2.2527401703828744E-2</v>
      </c>
      <c r="W123" s="176">
        <v>2.1331041267860194E-2</v>
      </c>
      <c r="X123" s="176">
        <v>3.4939463655687327E-6</v>
      </c>
      <c r="Y123" s="176">
        <v>1.0371485839839923E-5</v>
      </c>
      <c r="Z123" s="176">
        <v>3.370766507634831E-6</v>
      </c>
      <c r="AA123" s="176">
        <v>2.086444850694766E-6</v>
      </c>
      <c r="AB123" s="176">
        <v>1.9322643563738249E-5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0.23733818800000001</v>
      </c>
      <c r="G125" s="176" t="s">
        <v>408</v>
      </c>
      <c r="H125" s="176" t="s">
        <v>408</v>
      </c>
      <c r="I125" s="176">
        <v>1.4306291999999999E-4</v>
      </c>
      <c r="J125" s="176">
        <v>9.4941755999999997E-4</v>
      </c>
      <c r="K125" s="176">
        <v>2.00721612E-3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4.6799010000000002E-2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194.99590000000001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422</v>
      </c>
      <c r="F131" s="176" t="s">
        <v>422</v>
      </c>
      <c r="G131" s="176" t="s">
        <v>422</v>
      </c>
      <c r="H131" s="176" t="s">
        <v>422</v>
      </c>
      <c r="I131" s="176" t="s">
        <v>422</v>
      </c>
      <c r="J131" s="176" t="s">
        <v>422</v>
      </c>
      <c r="K131" s="176" t="s">
        <v>422</v>
      </c>
      <c r="L131" s="176" t="s">
        <v>422</v>
      </c>
      <c r="M131" s="176" t="s">
        <v>422</v>
      </c>
      <c r="N131" s="176">
        <v>1.35E-4</v>
      </c>
      <c r="O131" s="176">
        <v>1.1999999999999999E-3</v>
      </c>
      <c r="P131" s="176">
        <v>8.9999999999999992E-5</v>
      </c>
      <c r="Q131" s="176">
        <v>8.9999999999999992E-5</v>
      </c>
      <c r="R131" s="176" t="s">
        <v>422</v>
      </c>
      <c r="S131" s="176">
        <v>7.5000000000000002E-4</v>
      </c>
      <c r="T131" s="176" t="s">
        <v>422</v>
      </c>
      <c r="U131" s="176" t="s">
        <v>421</v>
      </c>
      <c r="V131" s="176">
        <v>5.9999999999999995E-4</v>
      </c>
      <c r="W131" s="176">
        <v>7.0000000000000007E-2</v>
      </c>
      <c r="X131" s="176">
        <v>4.9999999999999996E-5</v>
      </c>
      <c r="Y131" s="176">
        <v>4.9999999999999996E-5</v>
      </c>
      <c r="Z131" s="176">
        <v>4.9999999999999996E-5</v>
      </c>
      <c r="AA131" s="176">
        <v>4.9999999999999996E-5</v>
      </c>
      <c r="AB131" s="176">
        <v>1.9999999999999998E-4</v>
      </c>
      <c r="AC131" s="176">
        <v>2.9000000000000001E-2</v>
      </c>
      <c r="AD131" s="176">
        <v>0.2</v>
      </c>
      <c r="AE131" s="204"/>
      <c r="AF131" s="202" t="s">
        <v>408</v>
      </c>
      <c r="AG131" s="202" t="s">
        <v>408</v>
      </c>
      <c r="AH131" s="202" t="s">
        <v>408</v>
      </c>
      <c r="AI131" s="202" t="s">
        <v>408</v>
      </c>
      <c r="AJ131" s="202" t="s">
        <v>408</v>
      </c>
      <c r="AK131" s="202" t="s">
        <v>408</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3.1181420000000001E-4</v>
      </c>
      <c r="J133" s="176">
        <v>3.1181420000000001E-4</v>
      </c>
      <c r="K133" s="176">
        <v>3.4650016000000009E-4</v>
      </c>
      <c r="L133" s="176">
        <v>1.559071E-4</v>
      </c>
      <c r="M133" s="176" t="s">
        <v>422</v>
      </c>
      <c r="N133" s="176">
        <v>2.6984957999999997E-4</v>
      </c>
      <c r="O133" s="176">
        <v>4.5199580000000005E-5</v>
      </c>
      <c r="P133" s="176">
        <v>2.6508700000000003E-2</v>
      </c>
      <c r="Q133" s="176">
        <v>1.2229946000000001E-4</v>
      </c>
      <c r="R133" s="176">
        <v>1.2185016E-4</v>
      </c>
      <c r="S133" s="176">
        <v>1.1169597999999999E-4</v>
      </c>
      <c r="T133" s="176">
        <v>1.5572737999999998E-4</v>
      </c>
      <c r="U133" s="176">
        <v>1.7774308000000004E-4</v>
      </c>
      <c r="V133" s="176">
        <v>1.4388383200000002E-3</v>
      </c>
      <c r="W133" s="176">
        <v>2.4262199999999998E-4</v>
      </c>
      <c r="X133" s="176">
        <v>1.186152E-4</v>
      </c>
      <c r="Y133" s="176">
        <v>6.4789059999999983E-5</v>
      </c>
      <c r="Z133" s="176">
        <v>5.7869840000000002E-5</v>
      </c>
      <c r="AA133" s="176">
        <v>6.281213999999999E-5</v>
      </c>
      <c r="AB133" s="176">
        <v>3.0408623999999998E-4</v>
      </c>
      <c r="AC133" s="176">
        <v>1.3479000000000002E-3</v>
      </c>
      <c r="AD133" s="176">
        <v>3.68426E-3</v>
      </c>
      <c r="AE133" s="204"/>
      <c r="AF133" s="202" t="s">
        <v>408</v>
      </c>
      <c r="AG133" s="202" t="s">
        <v>408</v>
      </c>
      <c r="AH133" s="202" t="s">
        <v>408</v>
      </c>
      <c r="AI133" s="202" t="s">
        <v>408</v>
      </c>
      <c r="AJ133" s="202" t="s">
        <v>408</v>
      </c>
      <c r="AK133" s="176">
        <v>8986</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2.5200000000000001E-3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2.009E-2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1339249</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0.27453890000000003</v>
      </c>
      <c r="I139" s="176">
        <v>0.1987392</v>
      </c>
      <c r="J139" s="176">
        <v>0.1987392</v>
      </c>
      <c r="K139" s="176">
        <v>0.1987392</v>
      </c>
      <c r="L139" s="176">
        <v>1.7689463999999998E-2</v>
      </c>
      <c r="M139" s="176" t="s">
        <v>408</v>
      </c>
      <c r="N139" s="176">
        <v>5.752000000000001E-4</v>
      </c>
      <c r="O139" s="176">
        <v>1.1608E-3</v>
      </c>
      <c r="P139" s="176">
        <v>1.1608E-3</v>
      </c>
      <c r="Q139" s="176">
        <v>1.8408000000000001E-3</v>
      </c>
      <c r="R139" s="176">
        <v>1.7584000000000002E-3</v>
      </c>
      <c r="S139" s="176">
        <v>4.0888000000000009E-3</v>
      </c>
      <c r="T139" s="176" t="s">
        <v>408</v>
      </c>
      <c r="U139" s="176" t="s">
        <v>408</v>
      </c>
      <c r="V139" s="176" t="s">
        <v>408</v>
      </c>
      <c r="W139" s="176">
        <v>2.0111872000000002</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292.71579495733943</v>
      </c>
      <c r="F141" s="208">
        <f t="shared" si="0"/>
        <v>208.61795705344647</v>
      </c>
      <c r="G141" s="208">
        <f t="shared" si="0"/>
        <v>137.5795608784675</v>
      </c>
      <c r="H141" s="208">
        <f t="shared" si="0"/>
        <v>31.77933855134085</v>
      </c>
      <c r="I141" s="208">
        <f t="shared" si="0"/>
        <v>34.674047089183688</v>
      </c>
      <c r="J141" s="208">
        <f t="shared" si="0"/>
        <v>52.995053990988048</v>
      </c>
      <c r="K141" s="208">
        <f t="shared" si="0"/>
        <v>70.309310857521893</v>
      </c>
      <c r="L141" s="208">
        <f t="shared" si="0"/>
        <v>8.4475029960561461</v>
      </c>
      <c r="M141" s="208">
        <f t="shared" si="0"/>
        <v>690.41620133027095</v>
      </c>
      <c r="N141" s="208">
        <f t="shared" si="0"/>
        <v>104.11525975768281</v>
      </c>
      <c r="O141" s="208">
        <f t="shared" si="0"/>
        <v>3.3722053406508561</v>
      </c>
      <c r="P141" s="208">
        <f t="shared" si="0"/>
        <v>0.78264885950362018</v>
      </c>
      <c r="Q141" s="208">
        <f t="shared" si="0"/>
        <v>16.376241715787863</v>
      </c>
      <c r="R141" s="208">
        <f t="shared" si="0"/>
        <v>37.351597702844622</v>
      </c>
      <c r="S141" s="208">
        <f t="shared" si="0"/>
        <v>104.8995749125621</v>
      </c>
      <c r="T141" s="208">
        <f t="shared" si="0"/>
        <v>45.458053700441283</v>
      </c>
      <c r="U141" s="208" t="s">
        <v>421</v>
      </c>
      <c r="V141" s="208">
        <f>SUM(V14:V140)</f>
        <v>344.7727870749693</v>
      </c>
      <c r="W141" s="208">
        <f>SUM(W14:W140)</f>
        <v>18.397090327386806</v>
      </c>
      <c r="X141" s="208" t="s">
        <v>422</v>
      </c>
      <c r="Y141" s="208" t="s">
        <v>422</v>
      </c>
      <c r="Z141" s="208" t="s">
        <v>422</v>
      </c>
      <c r="AA141" s="208" t="s">
        <v>422</v>
      </c>
      <c r="AB141" s="208">
        <f>SUM(AB14:AB140)</f>
        <v>7.3995259211758091</v>
      </c>
      <c r="AC141" s="208">
        <f>SUM(AC14:AC140)</f>
        <v>37.037197784702016</v>
      </c>
      <c r="AD141" s="208">
        <f>SUM(AD14:AD140)</f>
        <v>27.973707262003714</v>
      </c>
      <c r="AE141" s="208"/>
      <c r="AF141" s="208">
        <f>SUM(AF14:AF140)</f>
        <v>417225.59476610686</v>
      </c>
      <c r="AG141" s="208">
        <f>SUM(AG14:AG140)</f>
        <v>191501.46312999993</v>
      </c>
      <c r="AH141" s="208">
        <f>SUM(AH14:AH140)</f>
        <v>153059.13830644728</v>
      </c>
      <c r="AI141" s="208">
        <f>SUM(AI14:AI140)</f>
        <v>99492.748950000023</v>
      </c>
      <c r="AJ141" s="208">
        <f>SUM(AJ14:AJ140)</f>
        <v>4886.7879299999995</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30.6"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30.6"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2.7242916547918661</v>
      </c>
      <c r="F148" s="232">
        <v>5.6918236359044347E-2</v>
      </c>
      <c r="G148" s="232">
        <v>0.18875449322486501</v>
      </c>
      <c r="H148" s="232" t="s">
        <v>408</v>
      </c>
      <c r="I148" s="232">
        <v>4.1143490294572788E-2</v>
      </c>
      <c r="J148" s="232">
        <v>4.1143490294572788E-2</v>
      </c>
      <c r="K148" s="232">
        <v>4.1143490294572788E-2</v>
      </c>
      <c r="L148" s="232">
        <v>2.0473191461916441E-2</v>
      </c>
      <c r="M148" s="232">
        <v>0.61393858363345277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9729.6130528280937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0.64176789046605509</v>
      </c>
      <c r="F149" s="232">
        <v>7.8009388320137554E-2</v>
      </c>
      <c r="G149" s="232">
        <v>5.7892399740346379E-2</v>
      </c>
      <c r="H149" s="232" t="s">
        <v>408</v>
      </c>
      <c r="I149" s="232">
        <v>7.7233796128844357E-3</v>
      </c>
      <c r="J149" s="232">
        <v>7.7233796128844357E-3</v>
      </c>
      <c r="K149" s="232">
        <v>7.7233796128844357E-3</v>
      </c>
      <c r="L149" s="232">
        <v>3.8616898064422179E-3</v>
      </c>
      <c r="M149" s="232">
        <v>1.9220173192997096</v>
      </c>
      <c r="N149" s="232">
        <v>0.95700220767085908</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3051.9532232783945</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48.698300000000003</v>
      </c>
      <c r="F150" s="232">
        <v>1.3366</v>
      </c>
      <c r="G150" s="232">
        <v>18.95703</v>
      </c>
      <c r="H150" s="232" t="s">
        <v>421</v>
      </c>
      <c r="I150" s="232">
        <v>0.75069720481927715</v>
      </c>
      <c r="J150" s="232">
        <v>0.80431843373493994</v>
      </c>
      <c r="K150" s="232">
        <v>0.80431843373493994</v>
      </c>
      <c r="L150" s="232" t="s">
        <v>421</v>
      </c>
      <c r="M150" s="232">
        <v>3.3862000000000001</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22252.81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110597" r:id="rId6" name="Button 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10598" r:id="rId7" name="Button 6">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1.140625" style="199" customWidth="1"/>
    <col min="3" max="3" width="22.28515625" style="199" customWidth="1"/>
    <col min="4" max="4" width="6" style="199" customWidth="1"/>
    <col min="5" max="5" width="7.7109375" style="199" customWidth="1"/>
    <col min="6" max="6" width="10.7109375" style="199" customWidth="1"/>
    <col min="7" max="7" width="6.8554687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6.7109375" style="199" customWidth="1"/>
    <col min="18" max="18" width="6" style="199" customWidth="1"/>
    <col min="19" max="19" width="7.28515625" style="199" customWidth="1"/>
    <col min="20" max="20" width="6.140625" style="199" customWidth="1"/>
    <col min="21" max="21" width="6" style="199" customWidth="1"/>
    <col min="22" max="22" width="7.140625" style="199" customWidth="1"/>
    <col min="23"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12.75" customHeight="1" x14ac:dyDescent="0.2">
      <c r="A6" s="350" t="s">
        <v>24</v>
      </c>
      <c r="B6" s="134">
        <v>1994</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6.45" customHeight="1" thickBot="1" x14ac:dyDescent="0.25">
      <c r="A10" s="424" t="str">
        <f>B4&amp;": "&amp;B5&amp;": "&amp;B6</f>
        <v>FI: 43539: 1994</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6.4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6.4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51.92305946000004</v>
      </c>
      <c r="F14" s="176">
        <v>0.54307537690000085</v>
      </c>
      <c r="G14" s="176">
        <v>47.22091243933383</v>
      </c>
      <c r="H14" s="176">
        <v>4.0000000000000002E-4</v>
      </c>
      <c r="I14" s="176">
        <v>1.5759241754597386</v>
      </c>
      <c r="J14" s="176">
        <v>4.5119326387282666</v>
      </c>
      <c r="K14" s="176">
        <v>5.9039417009999982</v>
      </c>
      <c r="L14" s="176">
        <v>0.14804361334103294</v>
      </c>
      <c r="M14" s="176">
        <v>6.1031301779999891</v>
      </c>
      <c r="N14" s="176">
        <v>3.6334881012870794</v>
      </c>
      <c r="O14" s="176">
        <v>0.16610040924796013</v>
      </c>
      <c r="P14" s="176">
        <v>0.38104872074942886</v>
      </c>
      <c r="Q14" s="176">
        <v>1.2312656345738491</v>
      </c>
      <c r="R14" s="176">
        <v>2.4069120399476014</v>
      </c>
      <c r="S14" s="176">
        <v>1.6711733448511517</v>
      </c>
      <c r="T14" s="176">
        <v>6.5399797811729998</v>
      </c>
      <c r="U14" s="176" t="s">
        <v>421</v>
      </c>
      <c r="V14" s="176">
        <v>9.1016475965799977</v>
      </c>
      <c r="W14" s="176">
        <v>1.8805988155550006</v>
      </c>
      <c r="X14" s="176" t="s">
        <v>422</v>
      </c>
      <c r="Y14" s="176" t="s">
        <v>422</v>
      </c>
      <c r="Z14" s="176" t="s">
        <v>422</v>
      </c>
      <c r="AA14" s="176" t="s">
        <v>422</v>
      </c>
      <c r="AB14" s="176">
        <v>0.15103428263900001</v>
      </c>
      <c r="AC14" s="176">
        <v>6.4417922052999982E-2</v>
      </c>
      <c r="AD14" s="176">
        <v>4.490322314199998E-2</v>
      </c>
      <c r="AE14" s="204"/>
      <c r="AF14" s="176">
        <v>20343.902300000002</v>
      </c>
      <c r="AG14" s="176">
        <v>193646.19998999999</v>
      </c>
      <c r="AH14" s="176">
        <v>56053.342000000011</v>
      </c>
      <c r="AI14" s="176">
        <v>13075.932269999999</v>
      </c>
      <c r="AJ14" s="176" t="s">
        <v>408</v>
      </c>
      <c r="AK14" s="202" t="s">
        <v>408</v>
      </c>
      <c r="AL14" s="203" t="s">
        <v>18</v>
      </c>
    </row>
    <row r="15" spans="1:67" s="190" customFormat="1" ht="24.75" customHeight="1" thickBot="1" x14ac:dyDescent="0.25">
      <c r="A15" s="178" t="s">
        <v>122</v>
      </c>
      <c r="B15" s="178" t="s">
        <v>161</v>
      </c>
      <c r="C15" s="100" t="s">
        <v>56</v>
      </c>
      <c r="D15" s="202"/>
      <c r="E15" s="176">
        <v>4.2759999999999998</v>
      </c>
      <c r="F15" s="176">
        <v>1.273530971E-2</v>
      </c>
      <c r="G15" s="176">
        <v>6.9235000000000007</v>
      </c>
      <c r="H15" s="176" t="s">
        <v>408</v>
      </c>
      <c r="I15" s="176">
        <v>0.16927943846840074</v>
      </c>
      <c r="J15" s="176">
        <v>0.31443655522033648</v>
      </c>
      <c r="K15" s="176">
        <v>0.56900000000000006</v>
      </c>
      <c r="L15" s="176">
        <v>1.9920424849785914E-2</v>
      </c>
      <c r="M15" s="176">
        <v>0.70568619420000001</v>
      </c>
      <c r="N15" s="176">
        <v>3.0970328435000001</v>
      </c>
      <c r="O15" s="176">
        <v>7.0310914121999996E-2</v>
      </c>
      <c r="P15" s="176">
        <v>1.43799714122E-2</v>
      </c>
      <c r="Q15" s="176">
        <v>0.50530342748000001</v>
      </c>
      <c r="R15" s="176">
        <v>3.8421167137399999</v>
      </c>
      <c r="S15" s="176">
        <v>1.3500722843499999</v>
      </c>
      <c r="T15" s="176">
        <v>3.1846000000000001</v>
      </c>
      <c r="U15" s="176" t="s">
        <v>421</v>
      </c>
      <c r="V15" s="176">
        <v>5.7959005648800002</v>
      </c>
      <c r="W15" s="176">
        <v>3.0493083480999997E-2</v>
      </c>
      <c r="X15" s="176" t="s">
        <v>422</v>
      </c>
      <c r="Y15" s="176" t="s">
        <v>422</v>
      </c>
      <c r="Z15" s="176" t="s">
        <v>422</v>
      </c>
      <c r="AA15" s="176" t="s">
        <v>422</v>
      </c>
      <c r="AB15" s="176">
        <v>1.6842466471999998E-2</v>
      </c>
      <c r="AC15" s="176" t="s">
        <v>408</v>
      </c>
      <c r="AD15" s="176" t="s">
        <v>408</v>
      </c>
      <c r="AE15" s="204"/>
      <c r="AF15" s="176">
        <v>5998.7137400000001</v>
      </c>
      <c r="AG15" s="176">
        <v>51</v>
      </c>
      <c r="AH15" s="176">
        <v>25446.595969999998</v>
      </c>
      <c r="AI15" s="176" t="s">
        <v>408</v>
      </c>
      <c r="AJ15" s="176">
        <v>3788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3.7914550000000005</v>
      </c>
      <c r="F17" s="176">
        <v>2.4445540700000011E-2</v>
      </c>
      <c r="G17" s="176">
        <v>5.0350363937899996</v>
      </c>
      <c r="H17" s="176" t="s">
        <v>408</v>
      </c>
      <c r="I17" s="176">
        <v>0.10936876113666696</v>
      </c>
      <c r="J17" s="176">
        <v>0.3897256585156933</v>
      </c>
      <c r="K17" s="176">
        <v>0.71255750000000007</v>
      </c>
      <c r="L17" s="176">
        <v>1.057003948505119E-2</v>
      </c>
      <c r="M17" s="176">
        <v>7.2022546482000047</v>
      </c>
      <c r="N17" s="176">
        <v>0.77377216551899985</v>
      </c>
      <c r="O17" s="176">
        <v>1.7259935983999997E-2</v>
      </c>
      <c r="P17" s="176">
        <v>1.6619977297599994E-2</v>
      </c>
      <c r="Q17" s="176">
        <v>0.12446924992000001</v>
      </c>
      <c r="R17" s="176">
        <v>1.76787867496</v>
      </c>
      <c r="S17" s="176">
        <v>0.62066356992000016</v>
      </c>
      <c r="T17" s="176">
        <v>1.69408870784</v>
      </c>
      <c r="U17" s="176" t="s">
        <v>421</v>
      </c>
      <c r="V17" s="176">
        <v>1.42522859952</v>
      </c>
      <c r="W17" s="176">
        <v>2.8412225213000006E-2</v>
      </c>
      <c r="X17" s="176" t="s">
        <v>422</v>
      </c>
      <c r="Y17" s="176" t="s">
        <v>422</v>
      </c>
      <c r="Z17" s="176" t="s">
        <v>422</v>
      </c>
      <c r="AA17" s="176" t="s">
        <v>422</v>
      </c>
      <c r="AB17" s="176">
        <v>3.3439349479999999E-3</v>
      </c>
      <c r="AC17" s="176">
        <v>2.6815000000000003E-3</v>
      </c>
      <c r="AD17" s="176">
        <v>0.73524999999999985</v>
      </c>
      <c r="AE17" s="204"/>
      <c r="AF17" s="176">
        <v>1342.9296199999999</v>
      </c>
      <c r="AG17" s="176">
        <v>4325</v>
      </c>
      <c r="AH17" s="176">
        <v>22811.902789999996</v>
      </c>
      <c r="AI17" s="202" t="s">
        <v>408</v>
      </c>
      <c r="AJ17" s="176">
        <v>186</v>
      </c>
      <c r="AK17" s="202" t="s">
        <v>408</v>
      </c>
      <c r="AL17" s="203" t="s">
        <v>18</v>
      </c>
    </row>
    <row r="18" spans="1:38" s="190" customFormat="1" ht="24.75" customHeight="1" thickBot="1" x14ac:dyDescent="0.25">
      <c r="A18" s="178" t="s">
        <v>122</v>
      </c>
      <c r="B18" s="178" t="s">
        <v>164</v>
      </c>
      <c r="C18" s="100" t="s">
        <v>275</v>
      </c>
      <c r="D18" s="202"/>
      <c r="E18" s="176">
        <v>0.115758</v>
      </c>
      <c r="F18" s="176">
        <v>4.0503365600000002E-3</v>
      </c>
      <c r="G18" s="176">
        <v>3.9035033087659996</v>
      </c>
      <c r="H18" s="176" t="s">
        <v>408</v>
      </c>
      <c r="I18" s="176">
        <v>2.9025907217271246E-2</v>
      </c>
      <c r="J18" s="176">
        <v>8.2204999086858313E-2</v>
      </c>
      <c r="K18" s="176">
        <v>0.24557124999999999</v>
      </c>
      <c r="L18" s="176">
        <v>5.2043002640893687E-3</v>
      </c>
      <c r="M18" s="176">
        <v>8.8722419999999996E-2</v>
      </c>
      <c r="N18" s="176">
        <v>0.59768124999999994</v>
      </c>
      <c r="O18" s="176">
        <v>3.3735000000000001E-5</v>
      </c>
      <c r="P18" s="176">
        <v>2.7913125E-3</v>
      </c>
      <c r="Q18" s="176">
        <v>2.2489999999999999E-4</v>
      </c>
      <c r="R18" s="176">
        <v>1.3358637500000001</v>
      </c>
      <c r="S18" s="176">
        <v>0.26398437500000005</v>
      </c>
      <c r="T18" s="176">
        <v>0.65452500000000002</v>
      </c>
      <c r="U18" s="176" t="s">
        <v>421</v>
      </c>
      <c r="V18" s="176">
        <v>1.3493999999999999E-3</v>
      </c>
      <c r="W18" s="176">
        <v>2.6593332800000005E-3</v>
      </c>
      <c r="X18" s="176" t="s">
        <v>422</v>
      </c>
      <c r="Y18" s="176" t="s">
        <v>422</v>
      </c>
      <c r="Z18" s="176" t="s">
        <v>422</v>
      </c>
      <c r="AA18" s="176" t="s">
        <v>422</v>
      </c>
      <c r="AB18" s="176">
        <v>1.4375259999999997E-3</v>
      </c>
      <c r="AC18" s="176">
        <v>1.2948080000000002E-3</v>
      </c>
      <c r="AD18" s="176">
        <v>0.35502799999999995</v>
      </c>
      <c r="AE18" s="204"/>
      <c r="AF18" s="176">
        <v>507.67900000000003</v>
      </c>
      <c r="AG18" s="176">
        <v>1335.4</v>
      </c>
      <c r="AH18" s="176">
        <v>244.53755999999998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2.30592087</v>
      </c>
      <c r="F19" s="176">
        <v>2.0857832129999997E-2</v>
      </c>
      <c r="G19" s="176">
        <v>2.9506033545083281</v>
      </c>
      <c r="H19" s="176" t="s">
        <v>408</v>
      </c>
      <c r="I19" s="176">
        <v>0.15618557095184765</v>
      </c>
      <c r="J19" s="176">
        <v>0.29347454358572683</v>
      </c>
      <c r="K19" s="176">
        <v>0.33386949000000005</v>
      </c>
      <c r="L19" s="176">
        <v>3.263600852768507E-2</v>
      </c>
      <c r="M19" s="176">
        <v>0.4604958301999999</v>
      </c>
      <c r="N19" s="176">
        <v>0.33629477880384634</v>
      </c>
      <c r="O19" s="176">
        <v>3.9708032769999995E-3</v>
      </c>
      <c r="P19" s="176">
        <v>6.4678397062714306E-3</v>
      </c>
      <c r="Q19" s="176">
        <v>1.3811135979487179E-2</v>
      </c>
      <c r="R19" s="176">
        <v>2.0008502290000004E-2</v>
      </c>
      <c r="S19" s="176">
        <v>2.8033707094999999E-2</v>
      </c>
      <c r="T19" s="176">
        <v>1.0980308745999996</v>
      </c>
      <c r="U19" s="176" t="s">
        <v>421</v>
      </c>
      <c r="V19" s="176">
        <v>1.2803345210799995</v>
      </c>
      <c r="W19" s="176">
        <v>8.050732271099996E-2</v>
      </c>
      <c r="X19" s="176" t="s">
        <v>422</v>
      </c>
      <c r="Y19" s="176" t="s">
        <v>422</v>
      </c>
      <c r="Z19" s="176" t="s">
        <v>422</v>
      </c>
      <c r="AA19" s="176" t="s">
        <v>422</v>
      </c>
      <c r="AB19" s="176">
        <v>1.5993063677999998E-2</v>
      </c>
      <c r="AC19" s="176">
        <v>4.8154064999999992E-3</v>
      </c>
      <c r="AD19" s="176">
        <v>0.43746139119999999</v>
      </c>
      <c r="AE19" s="204"/>
      <c r="AF19" s="176">
        <v>4056.4715099999999</v>
      </c>
      <c r="AG19" s="176">
        <v>4779.8250000000007</v>
      </c>
      <c r="AH19" s="176">
        <v>9463.6178799999998</v>
      </c>
      <c r="AI19" s="176">
        <v>927.93462</v>
      </c>
      <c r="AJ19" s="202" t="s">
        <v>408</v>
      </c>
      <c r="AK19" s="202" t="s">
        <v>408</v>
      </c>
      <c r="AL19" s="203" t="s">
        <v>18</v>
      </c>
    </row>
    <row r="20" spans="1:38" s="190" customFormat="1" ht="24.75" customHeight="1" thickBot="1" x14ac:dyDescent="0.25">
      <c r="A20" s="178" t="s">
        <v>122</v>
      </c>
      <c r="B20" s="178" t="s">
        <v>166</v>
      </c>
      <c r="C20" s="100" t="s">
        <v>59</v>
      </c>
      <c r="D20" s="202"/>
      <c r="E20" s="176">
        <v>23.368121000000002</v>
      </c>
      <c r="F20" s="176">
        <v>0.65369261900000009</v>
      </c>
      <c r="G20" s="176">
        <v>14.122757008342072</v>
      </c>
      <c r="H20" s="176" t="s">
        <v>408</v>
      </c>
      <c r="I20" s="176">
        <v>4.5108832831966135</v>
      </c>
      <c r="J20" s="176">
        <v>6.9613575640857714</v>
      </c>
      <c r="K20" s="176">
        <v>8.5964141099999996</v>
      </c>
      <c r="L20" s="176">
        <v>8.015069020177859E-2</v>
      </c>
      <c r="M20" s="176">
        <v>29.017447629599992</v>
      </c>
      <c r="N20" s="176">
        <v>5.750232925269227</v>
      </c>
      <c r="O20" s="176">
        <v>0.37288742140000036</v>
      </c>
      <c r="P20" s="176">
        <v>0.14429531470285725</v>
      </c>
      <c r="Q20" s="176">
        <v>0.49106971479487177</v>
      </c>
      <c r="R20" s="176">
        <v>2.1867748689999993</v>
      </c>
      <c r="S20" s="176">
        <v>1.7662154699999999</v>
      </c>
      <c r="T20" s="176">
        <v>3.4117598620000003</v>
      </c>
      <c r="U20" s="176" t="s">
        <v>421</v>
      </c>
      <c r="V20" s="176">
        <v>13.561363336285712</v>
      </c>
      <c r="W20" s="176">
        <v>1.0198971087399999</v>
      </c>
      <c r="X20" s="176" t="s">
        <v>422</v>
      </c>
      <c r="Y20" s="176" t="s">
        <v>422</v>
      </c>
      <c r="Z20" s="176" t="s">
        <v>422</v>
      </c>
      <c r="AA20" s="176" t="s">
        <v>422</v>
      </c>
      <c r="AB20" s="176">
        <v>0.14576240733999984</v>
      </c>
      <c r="AC20" s="176">
        <v>0.18242465789999998</v>
      </c>
      <c r="AD20" s="176">
        <v>1.8868192620000004</v>
      </c>
      <c r="AE20" s="204"/>
      <c r="AF20" s="176">
        <v>123752.43100000003</v>
      </c>
      <c r="AG20" s="176">
        <v>22310.485000000001</v>
      </c>
      <c r="AH20" s="176">
        <v>34792.523479999996</v>
      </c>
      <c r="AI20" s="176">
        <v>35184.5</v>
      </c>
      <c r="AJ20" s="176">
        <v>307</v>
      </c>
      <c r="AK20" s="202" t="s">
        <v>408</v>
      </c>
      <c r="AL20" s="203" t="s">
        <v>18</v>
      </c>
    </row>
    <row r="21" spans="1:38" s="190" customFormat="1" ht="24.75" customHeight="1" thickBot="1" x14ac:dyDescent="0.25">
      <c r="A21" s="178" t="s">
        <v>122</v>
      </c>
      <c r="B21" s="178" t="s">
        <v>167</v>
      </c>
      <c r="C21" s="100" t="s">
        <v>60</v>
      </c>
      <c r="D21" s="202"/>
      <c r="E21" s="176">
        <v>0.83699500000000004</v>
      </c>
      <c r="F21" s="176">
        <v>1.890713199999999E-2</v>
      </c>
      <c r="G21" s="176">
        <v>1.6306855535285247</v>
      </c>
      <c r="H21" s="176" t="s">
        <v>408</v>
      </c>
      <c r="I21" s="176">
        <v>0.12375592621555234</v>
      </c>
      <c r="J21" s="176">
        <v>0.25459148870769677</v>
      </c>
      <c r="K21" s="176">
        <v>0.35251010999999993</v>
      </c>
      <c r="L21" s="176">
        <v>3.0979842232304055E-2</v>
      </c>
      <c r="M21" s="176">
        <v>0.24444122000000007</v>
      </c>
      <c r="N21" s="176">
        <v>0.61881497499999993</v>
      </c>
      <c r="O21" s="176">
        <v>1.4484844699999999E-2</v>
      </c>
      <c r="P21" s="176">
        <v>7.8868725699999965E-3</v>
      </c>
      <c r="Q21" s="176">
        <v>0.11725631399999993</v>
      </c>
      <c r="R21" s="176">
        <v>0.65843186399999964</v>
      </c>
      <c r="S21" s="176">
        <v>0.35654850849999997</v>
      </c>
      <c r="T21" s="176">
        <v>1.1752911800000003</v>
      </c>
      <c r="U21" s="176" t="s">
        <v>421</v>
      </c>
      <c r="V21" s="176">
        <v>1.3986447479999999</v>
      </c>
      <c r="W21" s="176">
        <v>2.6135567099999993E-2</v>
      </c>
      <c r="X21" s="176" t="s">
        <v>422</v>
      </c>
      <c r="Y21" s="176" t="s">
        <v>422</v>
      </c>
      <c r="Z21" s="176" t="s">
        <v>422</v>
      </c>
      <c r="AA21" s="176" t="s">
        <v>422</v>
      </c>
      <c r="AB21" s="176">
        <v>8.6773287200000021E-3</v>
      </c>
      <c r="AC21" s="176">
        <v>1.7014251999999998E-3</v>
      </c>
      <c r="AD21" s="176">
        <v>0.17910077936000002</v>
      </c>
      <c r="AE21" s="204"/>
      <c r="AF21" s="176">
        <v>2569.7949999999983</v>
      </c>
      <c r="AG21" s="176">
        <v>1943.1499999999999</v>
      </c>
      <c r="AH21" s="176">
        <v>1604.6409999999996</v>
      </c>
      <c r="AI21" s="176">
        <v>209.65600000000001</v>
      </c>
      <c r="AJ21" s="176">
        <v>5</v>
      </c>
      <c r="AK21" s="202" t="s">
        <v>408</v>
      </c>
      <c r="AL21" s="203" t="s">
        <v>18</v>
      </c>
    </row>
    <row r="22" spans="1:38" s="190" customFormat="1" ht="24.75" customHeight="1" thickBot="1" x14ac:dyDescent="0.25">
      <c r="A22" s="178" t="s">
        <v>122</v>
      </c>
      <c r="B22" s="178" t="s">
        <v>168</v>
      </c>
      <c r="C22" s="100" t="s">
        <v>297</v>
      </c>
      <c r="D22" s="202"/>
      <c r="E22" s="176">
        <v>4.4957739199999986</v>
      </c>
      <c r="F22" s="176">
        <v>1.1625654880000004E-2</v>
      </c>
      <c r="G22" s="176">
        <v>1.2044092787024998</v>
      </c>
      <c r="H22" s="176" t="s">
        <v>408</v>
      </c>
      <c r="I22" s="176">
        <v>0.40524069302935178</v>
      </c>
      <c r="J22" s="176">
        <v>0.65490299293416399</v>
      </c>
      <c r="K22" s="176">
        <v>1.0232545</v>
      </c>
      <c r="L22" s="176">
        <v>0.15216855813314778</v>
      </c>
      <c r="M22" s="176">
        <v>11.896817762399998</v>
      </c>
      <c r="N22" s="176">
        <v>2.0711739424000002</v>
      </c>
      <c r="O22" s="176">
        <v>4.6981363780000028E-2</v>
      </c>
      <c r="P22" s="176">
        <v>2.1770400822000002E-2</v>
      </c>
      <c r="Q22" s="176">
        <v>0.34040378280000011</v>
      </c>
      <c r="R22" s="176">
        <v>2.5546467420000001</v>
      </c>
      <c r="S22" s="176">
        <v>0.9011682135000002</v>
      </c>
      <c r="T22" s="176">
        <v>2.3794530279999995</v>
      </c>
      <c r="U22" s="176" t="s">
        <v>421</v>
      </c>
      <c r="V22" s="176">
        <v>3.8830098239999979</v>
      </c>
      <c r="W22" s="176">
        <v>6.605119339999993E-2</v>
      </c>
      <c r="X22" s="176" t="s">
        <v>422</v>
      </c>
      <c r="Y22" s="176" t="s">
        <v>422</v>
      </c>
      <c r="Z22" s="176" t="s">
        <v>422</v>
      </c>
      <c r="AA22" s="176" t="s">
        <v>422</v>
      </c>
      <c r="AB22" s="176">
        <v>7.3617121251199963E-3</v>
      </c>
      <c r="AC22" s="176">
        <v>1.8826909506E-3</v>
      </c>
      <c r="AD22" s="176">
        <v>0.50114172709999993</v>
      </c>
      <c r="AE22" s="204"/>
      <c r="AF22" s="176">
        <v>1530.7659999999992</v>
      </c>
      <c r="AG22" s="176">
        <v>2947.8886300000004</v>
      </c>
      <c r="AH22" s="176">
        <v>3788.7801199999994</v>
      </c>
      <c r="AI22" s="176">
        <v>1212.9000000000001</v>
      </c>
      <c r="AJ22" s="176">
        <v>478.55513000000002</v>
      </c>
      <c r="AK22" s="202" t="s">
        <v>408</v>
      </c>
      <c r="AL22" s="203" t="s">
        <v>18</v>
      </c>
    </row>
    <row r="23" spans="1:38" s="190" customFormat="1" ht="24.75" customHeight="1" thickBot="1" x14ac:dyDescent="0.25">
      <c r="A23" s="178" t="s">
        <v>129</v>
      </c>
      <c r="B23" s="178" t="s">
        <v>439</v>
      </c>
      <c r="C23" s="100" t="s">
        <v>349</v>
      </c>
      <c r="D23" s="202"/>
      <c r="E23" s="176">
        <v>11.930494988183337</v>
      </c>
      <c r="F23" s="176">
        <v>2.0755769792164358</v>
      </c>
      <c r="G23" s="176">
        <v>0.96118077075887109</v>
      </c>
      <c r="H23" s="176">
        <v>2.2073705570408875E-3</v>
      </c>
      <c r="I23" s="176">
        <v>1.3665072841385528</v>
      </c>
      <c r="J23" s="176">
        <v>1.3665072841385528</v>
      </c>
      <c r="K23" s="176">
        <v>1.3665072841385528</v>
      </c>
      <c r="L23" s="176">
        <v>0.84701713346913099</v>
      </c>
      <c r="M23" s="176">
        <v>8.0422748477834549</v>
      </c>
      <c r="N23" s="176" t="s">
        <v>408</v>
      </c>
      <c r="O23" s="176">
        <v>2.7729824325026763E-3</v>
      </c>
      <c r="P23" s="176" t="s">
        <v>408</v>
      </c>
      <c r="Q23" s="176" t="s">
        <v>408</v>
      </c>
      <c r="R23" s="176">
        <v>1.3864912162513381E-2</v>
      </c>
      <c r="S23" s="176">
        <v>0.47140701352545494</v>
      </c>
      <c r="T23" s="176">
        <v>1.9410877027518734E-2</v>
      </c>
      <c r="U23" s="176">
        <v>2.7729824325026763E-3</v>
      </c>
      <c r="V23" s="176">
        <v>0.27729824325026764</v>
      </c>
      <c r="W23" s="176" t="s">
        <v>408</v>
      </c>
      <c r="X23" s="176">
        <v>8.3464857699111633E-3</v>
      </c>
      <c r="Y23" s="176">
        <v>1.3837373690110248E-2</v>
      </c>
      <c r="Z23" s="176" t="s">
        <v>408</v>
      </c>
      <c r="AA23" s="176" t="s">
        <v>408</v>
      </c>
      <c r="AB23" s="176">
        <v>2.2183859460021414E-2</v>
      </c>
      <c r="AC23" s="176" t="s">
        <v>408</v>
      </c>
      <c r="AD23" s="176" t="s">
        <v>408</v>
      </c>
      <c r="AE23" s="204"/>
      <c r="AF23" s="176">
        <v>11842.562679854649</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2.1691358600000004</v>
      </c>
      <c r="F24" s="176">
        <v>0.15178792816</v>
      </c>
      <c r="G24" s="176">
        <v>2.5784381036578088</v>
      </c>
      <c r="H24" s="176" t="s">
        <v>408</v>
      </c>
      <c r="I24" s="176">
        <v>0.53118780265537135</v>
      </c>
      <c r="J24" s="176">
        <v>1.1673119790197151</v>
      </c>
      <c r="K24" s="176">
        <v>2.0536449569999999</v>
      </c>
      <c r="L24" s="176">
        <v>8.0210919504331582E-2</v>
      </c>
      <c r="M24" s="176">
        <v>3.4624992221999982</v>
      </c>
      <c r="N24" s="176">
        <v>1.1867579422115391</v>
      </c>
      <c r="O24" s="176">
        <v>6.0763500750000012E-2</v>
      </c>
      <c r="P24" s="176">
        <v>4.270482347E-2</v>
      </c>
      <c r="Q24" s="176">
        <v>8.3606056937179526E-2</v>
      </c>
      <c r="R24" s="176">
        <v>0.43940471475000004</v>
      </c>
      <c r="S24" s="176">
        <v>0.67460432705000017</v>
      </c>
      <c r="T24" s="176">
        <v>1.6732716945000001</v>
      </c>
      <c r="U24" s="176" t="s">
        <v>421</v>
      </c>
      <c r="V24" s="176">
        <v>4.3203362132857128</v>
      </c>
      <c r="W24" s="176">
        <v>0.21907373479000003</v>
      </c>
      <c r="X24" s="176" t="s">
        <v>422</v>
      </c>
      <c r="Y24" s="176" t="s">
        <v>422</v>
      </c>
      <c r="Z24" s="176" t="s">
        <v>422</v>
      </c>
      <c r="AA24" s="176" t="s">
        <v>422</v>
      </c>
      <c r="AB24" s="176">
        <v>5.6346002628999976E-2</v>
      </c>
      <c r="AC24" s="176">
        <v>0.20775236747367523</v>
      </c>
      <c r="AD24" s="176">
        <v>1.9128458064009524E-2</v>
      </c>
      <c r="AE24" s="204"/>
      <c r="AF24" s="176">
        <v>5948.8988799999961</v>
      </c>
      <c r="AG24" s="176">
        <v>366.91999999999996</v>
      </c>
      <c r="AH24" s="176">
        <v>1397.7658099999996</v>
      </c>
      <c r="AI24" s="176">
        <v>9139.9506699999965</v>
      </c>
      <c r="AJ24" s="176">
        <v>960.57888000000003</v>
      </c>
      <c r="AK24" s="202" t="s">
        <v>408</v>
      </c>
      <c r="AL24" s="203" t="s">
        <v>18</v>
      </c>
    </row>
    <row r="25" spans="1:38" s="190" customFormat="1" ht="24.75" customHeight="1" thickBot="1" x14ac:dyDescent="0.25">
      <c r="A25" s="178" t="s">
        <v>130</v>
      </c>
      <c r="B25" s="178" t="s">
        <v>170</v>
      </c>
      <c r="C25" s="100" t="s">
        <v>310</v>
      </c>
      <c r="D25" s="202"/>
      <c r="E25" s="176">
        <v>0.24129205494508252</v>
      </c>
      <c r="F25" s="176">
        <v>5.3469222566177824E-2</v>
      </c>
      <c r="G25" s="176">
        <v>2.0381668875715599E-2</v>
      </c>
      <c r="H25" s="176" t="s">
        <v>408</v>
      </c>
      <c r="I25" s="176">
        <v>2.7604191858792274E-3</v>
      </c>
      <c r="J25" s="176">
        <v>2.7604191858792274E-3</v>
      </c>
      <c r="K25" s="176">
        <v>2.7604191858792274E-3</v>
      </c>
      <c r="L25" s="176">
        <v>1.3802095929396137E-3</v>
      </c>
      <c r="M25" s="176">
        <v>0.22201214163037228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1050.6014884389483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0.20805371895192276</v>
      </c>
      <c r="F26" s="176">
        <v>4.0235848438531389E-2</v>
      </c>
      <c r="G26" s="176">
        <v>1.4077587295143966E-2</v>
      </c>
      <c r="H26" s="176" t="s">
        <v>408</v>
      </c>
      <c r="I26" s="176">
        <v>1.4464151065655651E-3</v>
      </c>
      <c r="J26" s="176">
        <v>1.4464151065655651E-3</v>
      </c>
      <c r="K26" s="176">
        <v>1.4464151065655651E-3</v>
      </c>
      <c r="L26" s="176">
        <v>7.2320755328278256E-4</v>
      </c>
      <c r="M26" s="176">
        <v>0.45846683774530289</v>
      </c>
      <c r="N26" s="176">
        <v>0.21189848905697206</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740.663011195065</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72.499891766137864</v>
      </c>
      <c r="F27" s="176">
        <v>46.748124745774255</v>
      </c>
      <c r="G27" s="176">
        <v>0.81811085047229315</v>
      </c>
      <c r="H27" s="176">
        <v>0.77787343061075742</v>
      </c>
      <c r="I27" s="176">
        <v>1.6010533505484403</v>
      </c>
      <c r="J27" s="176">
        <v>1.6010533505484403</v>
      </c>
      <c r="K27" s="176">
        <v>1.6010533505484403</v>
      </c>
      <c r="L27" s="176">
        <v>0.85194314412013861</v>
      </c>
      <c r="M27" s="176">
        <v>340.99600092859953</v>
      </c>
      <c r="N27" s="176">
        <v>0.42292152199133148</v>
      </c>
      <c r="O27" s="176">
        <v>3.6134599803635376E-4</v>
      </c>
      <c r="P27" s="176">
        <v>1.6679613634601374E-2</v>
      </c>
      <c r="Q27" s="176">
        <v>5.4970749881469048E-4</v>
      </c>
      <c r="R27" s="176">
        <v>1.3512113925709435E-2</v>
      </c>
      <c r="S27" s="176">
        <v>9.537280777927223E-3</v>
      </c>
      <c r="T27" s="176">
        <v>4.040151451015668E-3</v>
      </c>
      <c r="U27" s="176">
        <v>3.7672300155667355E-4</v>
      </c>
      <c r="V27" s="176">
        <v>6.2620605362460724E-2</v>
      </c>
      <c r="W27" s="176">
        <v>0.97107770500062873</v>
      </c>
      <c r="X27" s="176">
        <v>1.6095504855887816E-2</v>
      </c>
      <c r="Y27" s="176">
        <v>2.0554672860486619E-2</v>
      </c>
      <c r="Z27" s="176">
        <v>1.0375368223858138E-2</v>
      </c>
      <c r="AA27" s="176">
        <v>2.1915469748579112E-2</v>
      </c>
      <c r="AB27" s="176">
        <v>6.8941015688811683E-2</v>
      </c>
      <c r="AC27" s="176">
        <v>0.12224310257919395</v>
      </c>
      <c r="AD27" s="176">
        <v>2.0155937184250907E-4</v>
      </c>
      <c r="AE27" s="204"/>
      <c r="AF27" s="176">
        <v>87546.04883434104</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6.4353323617886291</v>
      </c>
      <c r="F28" s="176">
        <v>2.393908972730324</v>
      </c>
      <c r="G28" s="176">
        <v>0.31460108507694962</v>
      </c>
      <c r="H28" s="176">
        <v>7.3657771685223423E-3</v>
      </c>
      <c r="I28" s="176">
        <v>1.0919271485417477</v>
      </c>
      <c r="J28" s="176">
        <v>1.0919271485417477</v>
      </c>
      <c r="K28" s="176">
        <v>1.0919271485417477</v>
      </c>
      <c r="L28" s="176">
        <v>0.59877894227211759</v>
      </c>
      <c r="M28" s="176">
        <v>26.176914361993887</v>
      </c>
      <c r="N28" s="176">
        <v>1.7219319628682613E-2</v>
      </c>
      <c r="O28" s="176">
        <v>2.4187551626867252E-5</v>
      </c>
      <c r="P28" s="176">
        <v>1.8590089853835609E-3</v>
      </c>
      <c r="Q28" s="176">
        <v>4.2736131357219554E-5</v>
      </c>
      <c r="R28" s="176">
        <v>2.5498885612327935E-3</v>
      </c>
      <c r="S28" s="176">
        <v>1.7254490284006319E-3</v>
      </c>
      <c r="T28" s="176">
        <v>1.8133478495519311E-4</v>
      </c>
      <c r="U28" s="176">
        <v>3.7097159460704617E-5</v>
      </c>
      <c r="V28" s="176">
        <v>6.5083195460313827E-3</v>
      </c>
      <c r="W28" s="176">
        <v>3.3618723643381518E-2</v>
      </c>
      <c r="X28" s="176">
        <v>4.3162728951462361E-3</v>
      </c>
      <c r="Y28" s="176">
        <v>4.6299670865214164E-3</v>
      </c>
      <c r="Z28" s="176">
        <v>2.4154409199831496E-3</v>
      </c>
      <c r="AA28" s="176">
        <v>4.4685251363521389E-3</v>
      </c>
      <c r="AB28" s="176">
        <v>1.5830206038002941E-2</v>
      </c>
      <c r="AC28" s="176">
        <v>1.8874912538513804E-2</v>
      </c>
      <c r="AD28" s="176">
        <v>2.6986826043381519E-5</v>
      </c>
      <c r="AE28" s="204"/>
      <c r="AF28" s="176">
        <v>13475.382221266211</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49.674351797228177</v>
      </c>
      <c r="F29" s="176">
        <v>5.7317014235892545</v>
      </c>
      <c r="G29" s="176">
        <v>1.0689372632338785</v>
      </c>
      <c r="H29" s="176">
        <v>9.3265475162042557E-3</v>
      </c>
      <c r="I29" s="176">
        <v>2.9104307611372549</v>
      </c>
      <c r="J29" s="176">
        <v>2.9104307611372549</v>
      </c>
      <c r="K29" s="176">
        <v>2.9104307611372549</v>
      </c>
      <c r="L29" s="176">
        <v>1.5425283034027448</v>
      </c>
      <c r="M29" s="176">
        <v>12.401076796272926</v>
      </c>
      <c r="N29" s="176">
        <v>4.6065510371977569E-4</v>
      </c>
      <c r="O29" s="176">
        <v>4.606551037197757E-5</v>
      </c>
      <c r="P29" s="176">
        <v>4.8829440994296218E-3</v>
      </c>
      <c r="Q29" s="176">
        <v>9.213102074395514E-5</v>
      </c>
      <c r="R29" s="176">
        <v>7.8311367632361868E-3</v>
      </c>
      <c r="S29" s="176">
        <v>5.2514681824054428E-3</v>
      </c>
      <c r="T29" s="176">
        <v>1.8426204148791028E-4</v>
      </c>
      <c r="U29" s="176">
        <v>9.213102074395514E-5</v>
      </c>
      <c r="V29" s="176">
        <v>1.6583583733911927E-2</v>
      </c>
      <c r="W29" s="176">
        <v>0.20261120466236832</v>
      </c>
      <c r="X29" s="176">
        <v>4.6986820579417122E-3</v>
      </c>
      <c r="Y29" s="176">
        <v>2.8376354389138183E-2</v>
      </c>
      <c r="Z29" s="176">
        <v>3.1693071135920563E-2</v>
      </c>
      <c r="AA29" s="176">
        <v>7.2783506387724553E-3</v>
      </c>
      <c r="AB29" s="176">
        <v>7.2046458221772913E-2</v>
      </c>
      <c r="AC29" s="176">
        <v>5.5278612446373082E-2</v>
      </c>
      <c r="AD29" s="176">
        <v>3.5392286650857377E-5</v>
      </c>
      <c r="AE29" s="204"/>
      <c r="AF29" s="176">
        <v>39432.076878412801</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7.0932899130322816E-2</v>
      </c>
      <c r="F30" s="176">
        <v>2.5363338904118682</v>
      </c>
      <c r="G30" s="176">
        <v>3.7752517351688545E-3</v>
      </c>
      <c r="H30" s="176">
        <v>6.9903891500000005E-4</v>
      </c>
      <c r="I30" s="176">
        <v>5.1408626886700011E-2</v>
      </c>
      <c r="J30" s="176">
        <v>5.1408626886700011E-2</v>
      </c>
      <c r="K30" s="176">
        <v>5.1408626886700011E-2</v>
      </c>
      <c r="L30" s="176">
        <v>5.6549489575370019E-3</v>
      </c>
      <c r="M30" s="176">
        <v>7.7998540322898675</v>
      </c>
      <c r="N30" s="176">
        <v>4.0226515202878461E-3</v>
      </c>
      <c r="O30" s="176">
        <v>2.8314400359808402E-6</v>
      </c>
      <c r="P30" s="176">
        <v>1.2316764156516653E-4</v>
      </c>
      <c r="Q30" s="176">
        <v>4.2471600539712601E-6</v>
      </c>
      <c r="R30" s="176">
        <v>8.919036113339644E-5</v>
      </c>
      <c r="S30" s="176">
        <v>6.3707400809568903E-5</v>
      </c>
      <c r="T30" s="176">
        <v>3.2561560413779654E-5</v>
      </c>
      <c r="U30" s="176">
        <v>2.8314400359808402E-6</v>
      </c>
      <c r="V30" s="176">
        <v>4.671876059368385E-4</v>
      </c>
      <c r="W30" s="176">
        <v>1.3701386475000001E-2</v>
      </c>
      <c r="X30" s="176">
        <v>1.1892048151119525E-4</v>
      </c>
      <c r="Y30" s="176">
        <v>1.3307768169109946E-4</v>
      </c>
      <c r="Z30" s="176">
        <v>9.626896122334855E-5</v>
      </c>
      <c r="AA30" s="176">
        <v>1.4440344183502281E-4</v>
      </c>
      <c r="AB30" s="176">
        <v>4.9267056626066603E-4</v>
      </c>
      <c r="AC30" s="176">
        <v>8.4943201079425179E-4</v>
      </c>
      <c r="AD30" s="176">
        <v>1.3701386475000001E-5</v>
      </c>
      <c r="AE30" s="204"/>
      <c r="AF30" s="176">
        <v>608.75960773588054</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11.46967177476302</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0.49750495034662628</v>
      </c>
      <c r="J32" s="176">
        <v>0.88322073716228466</v>
      </c>
      <c r="K32" s="176">
        <v>1.2136740047668162</v>
      </c>
      <c r="L32" s="176">
        <v>0.13392482582682669</v>
      </c>
      <c r="M32" s="176" t="s">
        <v>408</v>
      </c>
      <c r="N32" s="176">
        <v>5.9651247121735373</v>
      </c>
      <c r="O32" s="176">
        <v>1.385420350254475E-3</v>
      </c>
      <c r="P32" s="176" t="s">
        <v>408</v>
      </c>
      <c r="Q32" s="176">
        <v>3.0597594099823964E-2</v>
      </c>
      <c r="R32" s="176">
        <v>0.94400062188087508</v>
      </c>
      <c r="S32" s="176">
        <v>40.672269457189401</v>
      </c>
      <c r="T32" s="176">
        <v>0.13588908740669176</v>
      </c>
      <c r="U32" s="176">
        <v>8.1587544369576322E-3</v>
      </c>
      <c r="V32" s="176">
        <v>16.432201477670993</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0.39620256999999998</v>
      </c>
      <c r="J33" s="176">
        <v>4.6693945000000001</v>
      </c>
      <c r="K33" s="176">
        <v>9.3387890000000002</v>
      </c>
      <c r="L33" s="176">
        <v>7.7511949999999996E-2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4.5686860618621763</v>
      </c>
      <c r="F34" s="176">
        <v>0.25351657560544272</v>
      </c>
      <c r="G34" s="176">
        <v>0.28908560630513663</v>
      </c>
      <c r="H34" s="176">
        <v>4.6659373297611303E-4</v>
      </c>
      <c r="I34" s="176">
        <v>9.1044745645166805E-2</v>
      </c>
      <c r="J34" s="176">
        <v>9.5696666955503787E-2</v>
      </c>
      <c r="K34" s="176">
        <v>0.10101314845303178</v>
      </c>
      <c r="L34" s="176">
        <v>5.9179084669358423E-2</v>
      </c>
      <c r="M34" s="176">
        <v>0.60987311276001466</v>
      </c>
      <c r="N34" s="176" t="s">
        <v>408</v>
      </c>
      <c r="O34" s="176">
        <v>6.6656247568016149E-4</v>
      </c>
      <c r="P34" s="176" t="s">
        <v>408</v>
      </c>
      <c r="Q34" s="176" t="s">
        <v>408</v>
      </c>
      <c r="R34" s="176">
        <v>3.3328123784008078E-3</v>
      </c>
      <c r="S34" s="176">
        <v>0.11331562086562744</v>
      </c>
      <c r="T34" s="176">
        <v>4.6659373297611309E-3</v>
      </c>
      <c r="U34" s="176">
        <v>6.6656247568016149E-4</v>
      </c>
      <c r="V34" s="176">
        <v>6.6656247568016136E-2</v>
      </c>
      <c r="W34" s="176" t="s">
        <v>408</v>
      </c>
      <c r="X34" s="176">
        <v>1.9996874270404841E-3</v>
      </c>
      <c r="Y34" s="176">
        <v>3.3328123784008073E-3</v>
      </c>
      <c r="Z34" s="176" t="s">
        <v>408</v>
      </c>
      <c r="AA34" s="176" t="s">
        <v>408</v>
      </c>
      <c r="AB34" s="176">
        <v>5.3324998054412919E-3</v>
      </c>
      <c r="AC34" s="176" t="s">
        <v>408</v>
      </c>
      <c r="AD34" s="176" t="s">
        <v>408</v>
      </c>
      <c r="AE34" s="204"/>
      <c r="AF34" s="176">
        <v>2846.2217711542917</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10.615692470800608</v>
      </c>
      <c r="F36" s="176">
        <v>9.809691514841715</v>
      </c>
      <c r="G36" s="176">
        <v>2.1615336786944934</v>
      </c>
      <c r="H36" s="176">
        <v>1.0878360486463756E-3</v>
      </c>
      <c r="I36" s="176">
        <v>0.59447685340241496</v>
      </c>
      <c r="J36" s="176">
        <v>0.60736025270215765</v>
      </c>
      <c r="K36" s="176">
        <v>0.61349520474965424</v>
      </c>
      <c r="L36" s="176">
        <v>7.5461051653619243E-2</v>
      </c>
      <c r="M36" s="176">
        <v>22.934060660804001</v>
      </c>
      <c r="N36" s="176">
        <v>1.7295021517426599E-2</v>
      </c>
      <c r="O36" s="176">
        <v>1.6609506419606266E-3</v>
      </c>
      <c r="P36" s="176">
        <v>2.8341835118511041E-3</v>
      </c>
      <c r="Q36" s="176">
        <v>3.887382877830417E-2</v>
      </c>
      <c r="R36" s="176">
        <v>4.1609113627280175E-2</v>
      </c>
      <c r="S36" s="176">
        <v>0.11876813421364275</v>
      </c>
      <c r="T36" s="176">
        <v>1.7775963747191459</v>
      </c>
      <c r="U36" s="176">
        <v>1.7146673523113967E-2</v>
      </c>
      <c r="V36" s="176">
        <v>0.13485402461435189</v>
      </c>
      <c r="W36" s="176">
        <v>3.2872867519149723E-2</v>
      </c>
      <c r="X36" s="176" t="s">
        <v>408</v>
      </c>
      <c r="Y36" s="176" t="s">
        <v>408</v>
      </c>
      <c r="Z36" s="176" t="s">
        <v>408</v>
      </c>
      <c r="AA36" s="176" t="s">
        <v>408</v>
      </c>
      <c r="AB36" s="176" t="s">
        <v>408</v>
      </c>
      <c r="AC36" s="176">
        <v>1.2213270928669629E-2</v>
      </c>
      <c r="AD36" s="176">
        <v>3.2847667352730474E-2</v>
      </c>
      <c r="AE36" s="204"/>
      <c r="AF36" s="176">
        <v>6537.4550229909164</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0.17049999999999998</v>
      </c>
      <c r="F37" s="176">
        <v>4.5261000000000005E-4</v>
      </c>
      <c r="G37" s="176">
        <v>1.8104399999999999E-5</v>
      </c>
      <c r="H37" s="176" t="s">
        <v>408</v>
      </c>
      <c r="I37" s="176" t="s">
        <v>408</v>
      </c>
      <c r="J37" s="176" t="s">
        <v>408</v>
      </c>
      <c r="K37" s="176" t="s">
        <v>408</v>
      </c>
      <c r="L37" s="176" t="s">
        <v>408</v>
      </c>
      <c r="M37" s="176">
        <v>9.0521999999999998E-3</v>
      </c>
      <c r="N37" s="176" t="s">
        <v>408</v>
      </c>
      <c r="O37" s="176" t="s">
        <v>408</v>
      </c>
      <c r="P37" s="176" t="s">
        <v>408</v>
      </c>
      <c r="Q37" s="176" t="s">
        <v>408</v>
      </c>
      <c r="R37" s="176" t="s">
        <v>408</v>
      </c>
      <c r="S37" s="176" t="s">
        <v>408</v>
      </c>
      <c r="T37" s="176" t="s">
        <v>408</v>
      </c>
      <c r="U37" s="176" t="s">
        <v>408</v>
      </c>
      <c r="V37" s="176" t="s">
        <v>408</v>
      </c>
      <c r="W37" s="176">
        <v>2.2630499999999997E-4</v>
      </c>
      <c r="X37" s="176" t="s">
        <v>408</v>
      </c>
      <c r="Y37" s="176" t="s">
        <v>408</v>
      </c>
      <c r="Z37" s="176" t="s">
        <v>408</v>
      </c>
      <c r="AA37" s="176" t="s">
        <v>408</v>
      </c>
      <c r="AB37" s="176" t="s">
        <v>408</v>
      </c>
      <c r="AC37" s="176" t="s">
        <v>408</v>
      </c>
      <c r="AD37" s="176" t="s">
        <v>408</v>
      </c>
      <c r="AE37" s="204"/>
      <c r="AF37" s="202" t="s">
        <v>408</v>
      </c>
      <c r="AG37" s="202" t="s">
        <v>408</v>
      </c>
      <c r="AH37" s="176">
        <v>452.61</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1.8548543999999998</v>
      </c>
      <c r="F39" s="176">
        <v>0.10944064300000005</v>
      </c>
      <c r="G39" s="176">
        <v>3.2072353129254112</v>
      </c>
      <c r="H39" s="176">
        <v>3.3337639999999999E-3</v>
      </c>
      <c r="I39" s="176">
        <v>0.27045389883209264</v>
      </c>
      <c r="J39" s="176">
        <v>0.43684743887467165</v>
      </c>
      <c r="K39" s="176">
        <v>0.56465334466666695</v>
      </c>
      <c r="L39" s="176">
        <v>7.3103226108368807E-2</v>
      </c>
      <c r="M39" s="176">
        <v>0.92397737999999996</v>
      </c>
      <c r="N39" s="176">
        <v>0.15728985999999989</v>
      </c>
      <c r="O39" s="176">
        <v>7.8719422000000008E-3</v>
      </c>
      <c r="P39" s="176">
        <v>1.3910433800000009E-3</v>
      </c>
      <c r="Q39" s="176">
        <v>1.6085649999999996E-2</v>
      </c>
      <c r="R39" s="176">
        <v>8.2309705999999969E-2</v>
      </c>
      <c r="S39" s="176">
        <v>3.732277099999997E-2</v>
      </c>
      <c r="T39" s="176">
        <v>1.5088166200000008</v>
      </c>
      <c r="U39" s="176">
        <v>9.8000000000000014E-3</v>
      </c>
      <c r="V39" s="176">
        <v>1.478799671999999</v>
      </c>
      <c r="W39" s="176">
        <v>5.2438407899999998E-2</v>
      </c>
      <c r="X39" s="176" t="s">
        <v>422</v>
      </c>
      <c r="Y39" s="176" t="s">
        <v>422</v>
      </c>
      <c r="Z39" s="176" t="s">
        <v>422</v>
      </c>
      <c r="AA39" s="176" t="s">
        <v>422</v>
      </c>
      <c r="AB39" s="176">
        <v>7.2662211999999976E-2</v>
      </c>
      <c r="AC39" s="176">
        <v>9.8000000000000014E-3</v>
      </c>
      <c r="AD39" s="176">
        <v>0.11909256510330174</v>
      </c>
      <c r="AE39" s="204"/>
      <c r="AF39" s="176">
        <v>18889.974999999999</v>
      </c>
      <c r="AG39" s="176">
        <v>49.988</v>
      </c>
      <c r="AH39" s="176">
        <v>999.98799999999994</v>
      </c>
      <c r="AI39" s="176">
        <v>2002.1959999999999</v>
      </c>
      <c r="AJ39" s="202" t="s">
        <v>408</v>
      </c>
      <c r="AK39" s="202" t="s">
        <v>408</v>
      </c>
      <c r="AL39" s="203" t="s">
        <v>18</v>
      </c>
    </row>
    <row r="40" spans="1:38" s="190" customFormat="1" ht="24.75" customHeight="1" thickBot="1" x14ac:dyDescent="0.25">
      <c r="A40" s="178" t="s">
        <v>129</v>
      </c>
      <c r="B40" s="178" t="s">
        <v>184</v>
      </c>
      <c r="C40" s="100" t="s">
        <v>352</v>
      </c>
      <c r="D40" s="202"/>
      <c r="E40" s="176">
        <v>5.4502254666497052</v>
      </c>
      <c r="F40" s="176">
        <v>13.444296744272366</v>
      </c>
      <c r="G40" s="176">
        <v>0.41954456270860019</v>
      </c>
      <c r="H40" s="176">
        <v>1.1484699955324608E-3</v>
      </c>
      <c r="I40" s="176">
        <v>1.0270582447360139</v>
      </c>
      <c r="J40" s="176">
        <v>1.0270582447360139</v>
      </c>
      <c r="K40" s="176">
        <v>1.0270582447360139</v>
      </c>
      <c r="L40" s="176">
        <v>0.25681801401797855</v>
      </c>
      <c r="M40" s="176">
        <v>27.017553621005344</v>
      </c>
      <c r="N40" s="176" t="s">
        <v>408</v>
      </c>
      <c r="O40" s="176">
        <v>1.6704252515555745E-3</v>
      </c>
      <c r="P40" s="176" t="s">
        <v>408</v>
      </c>
      <c r="Q40" s="176" t="s">
        <v>408</v>
      </c>
      <c r="R40" s="176">
        <v>8.3521262577778733E-3</v>
      </c>
      <c r="S40" s="176">
        <v>0.28397229276444769</v>
      </c>
      <c r="T40" s="176">
        <v>1.1692976760889023E-2</v>
      </c>
      <c r="U40" s="176">
        <v>1.6704252515555745E-3</v>
      </c>
      <c r="V40" s="176">
        <v>0.16704252515555745</v>
      </c>
      <c r="W40" s="176" t="s">
        <v>408</v>
      </c>
      <c r="X40" s="176">
        <v>5.4955327034218312E-3</v>
      </c>
      <c r="Y40" s="176">
        <v>7.8678693090227635E-3</v>
      </c>
      <c r="Z40" s="176" t="s">
        <v>408</v>
      </c>
      <c r="AA40" s="176" t="s">
        <v>408</v>
      </c>
      <c r="AB40" s="176">
        <v>1.3363402012444596E-2</v>
      </c>
      <c r="AC40" s="176" t="s">
        <v>408</v>
      </c>
      <c r="AD40" s="176" t="s">
        <v>408</v>
      </c>
      <c r="AE40" s="204"/>
      <c r="AF40" s="176">
        <v>6918.738638735852</v>
      </c>
      <c r="AG40" s="202" t="s">
        <v>408</v>
      </c>
      <c r="AH40" s="176">
        <v>262.72483649051225</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5.777360000000006</v>
      </c>
      <c r="F41" s="176">
        <v>14.520049236314787</v>
      </c>
      <c r="G41" s="176">
        <v>3.3371881548412006</v>
      </c>
      <c r="H41" s="176">
        <v>0.85305979344489435</v>
      </c>
      <c r="I41" s="176">
        <v>7.2852824560473151</v>
      </c>
      <c r="J41" s="176">
        <v>7.6196181159198044</v>
      </c>
      <c r="K41" s="176">
        <v>8.0036293290831342</v>
      </c>
      <c r="L41" s="176">
        <v>2.0714459645684662</v>
      </c>
      <c r="M41" s="176">
        <v>117.75242814313617</v>
      </c>
      <c r="N41" s="176">
        <v>0.98565000000000069</v>
      </c>
      <c r="O41" s="176">
        <v>0.12516300000000019</v>
      </c>
      <c r="P41" s="176">
        <v>2.1901700000000024E-2</v>
      </c>
      <c r="Q41" s="176">
        <v>0.15059000000000014</v>
      </c>
      <c r="R41" s="176">
        <v>2.032090000000002</v>
      </c>
      <c r="S41" s="176">
        <v>0.52656500000000028</v>
      </c>
      <c r="T41" s="176">
        <v>1.9740000000000015</v>
      </c>
      <c r="U41" s="176">
        <v>0.18620000000000028</v>
      </c>
      <c r="V41" s="176">
        <v>27.20278000000004</v>
      </c>
      <c r="W41" s="176">
        <v>0.80648200000000114</v>
      </c>
      <c r="X41" s="176" t="s">
        <v>422</v>
      </c>
      <c r="Y41" s="176" t="s">
        <v>422</v>
      </c>
      <c r="Z41" s="176" t="s">
        <v>422</v>
      </c>
      <c r="AA41" s="176" t="s">
        <v>422</v>
      </c>
      <c r="AB41" s="176">
        <v>6.0075830979708273</v>
      </c>
      <c r="AC41" s="176">
        <v>0.19972941176470616</v>
      </c>
      <c r="AD41" s="176">
        <v>2.2373460343848754</v>
      </c>
      <c r="AE41" s="204"/>
      <c r="AF41" s="176">
        <v>33230</v>
      </c>
      <c r="AG41" s="176">
        <v>1060.2</v>
      </c>
      <c r="AH41" s="176">
        <v>840</v>
      </c>
      <c r="AI41" s="176">
        <v>37240.000000000065</v>
      </c>
      <c r="AJ41" s="176">
        <v>22</v>
      </c>
      <c r="AK41" s="202" t="s">
        <v>408</v>
      </c>
      <c r="AL41" s="203" t="s">
        <v>18</v>
      </c>
    </row>
    <row r="42" spans="1:38" s="190" customFormat="1" ht="24.75" customHeight="1" thickBot="1" x14ac:dyDescent="0.25">
      <c r="A42" s="178" t="s">
        <v>129</v>
      </c>
      <c r="B42" s="178" t="s">
        <v>186</v>
      </c>
      <c r="C42" s="100" t="s">
        <v>68</v>
      </c>
      <c r="D42" s="202"/>
      <c r="E42" s="176">
        <v>0.1688359400916109</v>
      </c>
      <c r="F42" s="176">
        <v>1.2578482043211028</v>
      </c>
      <c r="G42" s="176">
        <v>5.8723568641646743E-3</v>
      </c>
      <c r="H42" s="176">
        <v>8.8376326225872253E-5</v>
      </c>
      <c r="I42" s="176">
        <v>1.6094518406470953E-2</v>
      </c>
      <c r="J42" s="176">
        <v>1.6094518406470953E-2</v>
      </c>
      <c r="K42" s="176">
        <v>1.6094518406470953E-2</v>
      </c>
      <c r="L42" s="176">
        <v>4.1939719745341039E-3</v>
      </c>
      <c r="M42" s="176">
        <v>24.469483916077746</v>
      </c>
      <c r="N42" s="176" t="s">
        <v>408</v>
      </c>
      <c r="O42" s="176">
        <v>2.098409709934144E-4</v>
      </c>
      <c r="P42" s="176" t="s">
        <v>408</v>
      </c>
      <c r="Q42" s="176" t="s">
        <v>408</v>
      </c>
      <c r="R42" s="176">
        <v>1.0492048549670722E-3</v>
      </c>
      <c r="S42" s="176">
        <v>3.5672965068880444E-2</v>
      </c>
      <c r="T42" s="176">
        <v>1.4688867969539009E-3</v>
      </c>
      <c r="U42" s="176">
        <v>2.098409709934144E-4</v>
      </c>
      <c r="V42" s="176">
        <v>2.0984097099341438E-2</v>
      </c>
      <c r="W42" s="176" t="s">
        <v>408</v>
      </c>
      <c r="X42" s="176">
        <v>8.2826403940239129E-4</v>
      </c>
      <c r="Y42" s="176">
        <v>8.504637285449238E-4</v>
      </c>
      <c r="Z42" s="176" t="s">
        <v>408</v>
      </c>
      <c r="AA42" s="176" t="s">
        <v>408</v>
      </c>
      <c r="AB42" s="176">
        <v>1.678727767947315E-3</v>
      </c>
      <c r="AC42" s="176" t="s">
        <v>408</v>
      </c>
      <c r="AD42" s="176" t="s">
        <v>408</v>
      </c>
      <c r="AE42" s="204"/>
      <c r="AF42" s="176">
        <v>909.93282499142981</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1.4035900000000003</v>
      </c>
      <c r="F43" s="176">
        <v>0.14045761300000006</v>
      </c>
      <c r="G43" s="176">
        <v>2.0648938801176127</v>
      </c>
      <c r="H43" s="176">
        <v>9.8652200000000009E-3</v>
      </c>
      <c r="I43" s="176">
        <v>0.26902218272784412</v>
      </c>
      <c r="J43" s="176">
        <v>0.41237425584654486</v>
      </c>
      <c r="K43" s="176">
        <v>0.59551511366666665</v>
      </c>
      <c r="L43" s="176">
        <v>5.4470119291951634E-2</v>
      </c>
      <c r="M43" s="176">
        <v>1.65783886</v>
      </c>
      <c r="N43" s="176">
        <v>0.23575889999999999</v>
      </c>
      <c r="O43" s="176">
        <v>2.0167711600000006E-2</v>
      </c>
      <c r="P43" s="176">
        <v>4.3524497599999991E-3</v>
      </c>
      <c r="Q43" s="176">
        <v>4.9570623999999987E-2</v>
      </c>
      <c r="R43" s="176">
        <v>0.29859531199999989</v>
      </c>
      <c r="S43" s="176">
        <v>0.14179243999999996</v>
      </c>
      <c r="T43" s="176">
        <v>1.2416306000000001</v>
      </c>
      <c r="U43" s="176">
        <v>2.9000000000000001E-2</v>
      </c>
      <c r="V43" s="176">
        <v>4.2937657440000008</v>
      </c>
      <c r="W43" s="176">
        <v>0.13429350730000003</v>
      </c>
      <c r="X43" s="176" t="s">
        <v>422</v>
      </c>
      <c r="Y43" s="176" t="s">
        <v>422</v>
      </c>
      <c r="Z43" s="176" t="s">
        <v>422</v>
      </c>
      <c r="AA43" s="176" t="s">
        <v>422</v>
      </c>
      <c r="AB43" s="176">
        <v>8.4791986399999977E-2</v>
      </c>
      <c r="AC43" s="176">
        <v>2.9000000000000001E-2</v>
      </c>
      <c r="AD43" s="176">
        <v>0.34863231368432818</v>
      </c>
      <c r="AE43" s="204"/>
      <c r="AF43" s="176">
        <v>9425.012999999999</v>
      </c>
      <c r="AG43" s="176">
        <v>562.5</v>
      </c>
      <c r="AH43" s="176">
        <v>920</v>
      </c>
      <c r="AI43" s="176">
        <v>5800</v>
      </c>
      <c r="AJ43" s="202" t="s">
        <v>408</v>
      </c>
      <c r="AK43" s="202" t="s">
        <v>408</v>
      </c>
      <c r="AL43" s="203" t="s">
        <v>18</v>
      </c>
    </row>
    <row r="44" spans="1:38" s="190" customFormat="1" ht="24.75" customHeight="1" thickBot="1" x14ac:dyDescent="0.25">
      <c r="A44" s="178" t="s">
        <v>129</v>
      </c>
      <c r="B44" s="178" t="s">
        <v>188</v>
      </c>
      <c r="C44" s="100" t="s">
        <v>70</v>
      </c>
      <c r="D44" s="202"/>
      <c r="E44" s="176">
        <v>11.558064168308498</v>
      </c>
      <c r="F44" s="176">
        <v>4.8829799785115675</v>
      </c>
      <c r="G44" s="176">
        <v>0.93722341766939465</v>
      </c>
      <c r="H44" s="176">
        <v>2.1734185521541899E-3</v>
      </c>
      <c r="I44" s="176">
        <v>1.4562230515257653</v>
      </c>
      <c r="J44" s="176">
        <v>1.4562230515257653</v>
      </c>
      <c r="K44" s="176">
        <v>1.4562230515257653</v>
      </c>
      <c r="L44" s="176">
        <v>0.80162376684973713</v>
      </c>
      <c r="M44" s="176">
        <v>13.803543080860289</v>
      </c>
      <c r="N44" s="176" t="s">
        <v>408</v>
      </c>
      <c r="O44" s="176">
        <v>2.7581283383686863E-3</v>
      </c>
      <c r="P44" s="176" t="s">
        <v>408</v>
      </c>
      <c r="Q44" s="176" t="s">
        <v>408</v>
      </c>
      <c r="R44" s="176">
        <v>1.3790641691843429E-2</v>
      </c>
      <c r="S44" s="176">
        <v>0.46888181752267655</v>
      </c>
      <c r="T44" s="176">
        <v>1.9306898368580804E-2</v>
      </c>
      <c r="U44" s="176">
        <v>2.7581283383686863E-3</v>
      </c>
      <c r="V44" s="176">
        <v>0.27581283383686861</v>
      </c>
      <c r="W44" s="176" t="s">
        <v>408</v>
      </c>
      <c r="X44" s="176">
        <v>8.3570953114579551E-3</v>
      </c>
      <c r="Y44" s="176">
        <v>1.3707931395491528E-2</v>
      </c>
      <c r="Z44" s="176" t="s">
        <v>408</v>
      </c>
      <c r="AA44" s="176" t="s">
        <v>408</v>
      </c>
      <c r="AB44" s="176">
        <v>2.2065026706949483E-2</v>
      </c>
      <c r="AC44" s="176" t="s">
        <v>408</v>
      </c>
      <c r="AD44" s="176" t="s">
        <v>408</v>
      </c>
      <c r="AE44" s="204"/>
      <c r="AF44" s="176">
        <v>11782.997725578922</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3.5055334720008124</v>
      </c>
      <c r="F45" s="176">
        <v>0.14162461447486688</v>
      </c>
      <c r="G45" s="176">
        <v>0.17648635912229446</v>
      </c>
      <c r="H45" s="176">
        <v>3.9835492487603623E-4</v>
      </c>
      <c r="I45" s="176">
        <v>7.278989859361687E-2</v>
      </c>
      <c r="J45" s="176">
        <v>7.4367388656017247E-2</v>
      </c>
      <c r="K45" s="176">
        <v>7.5118574400017415E-2</v>
      </c>
      <c r="L45" s="176">
        <v>2.3286758064005399E-2</v>
      </c>
      <c r="M45" s="176">
        <v>0.44479566406799981</v>
      </c>
      <c r="N45" s="176">
        <v>6.5552076245423661E-3</v>
      </c>
      <c r="O45" s="176">
        <v>5.0424674034941271E-4</v>
      </c>
      <c r="P45" s="176">
        <v>1.5127402210482381E-3</v>
      </c>
      <c r="Q45" s="176">
        <v>2.0169869613976509E-3</v>
      </c>
      <c r="R45" s="176">
        <v>2.5212337017470636E-3</v>
      </c>
      <c r="S45" s="176">
        <v>4.4373713150748326E-2</v>
      </c>
      <c r="T45" s="176">
        <v>5.0424674034941268E-2</v>
      </c>
      <c r="U45" s="176">
        <v>5.0424674034941271E-3</v>
      </c>
      <c r="V45" s="176">
        <v>6.0509608841929526E-2</v>
      </c>
      <c r="W45" s="176">
        <v>6.5552076245423661E-3</v>
      </c>
      <c r="X45" s="176" t="s">
        <v>408</v>
      </c>
      <c r="Y45" s="176" t="s">
        <v>408</v>
      </c>
      <c r="Z45" s="176" t="s">
        <v>408</v>
      </c>
      <c r="AA45" s="176" t="s">
        <v>408</v>
      </c>
      <c r="AB45" s="176" t="s">
        <v>408</v>
      </c>
      <c r="AC45" s="176">
        <v>4.0339739227953017E-3</v>
      </c>
      <c r="AD45" s="176">
        <v>1.9161376133277684E-3</v>
      </c>
      <c r="AE45" s="204"/>
      <c r="AF45" s="176">
        <v>2153.1335812919929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2.1149167409792864</v>
      </c>
      <c r="F46" s="176">
        <v>0.12524861287409506</v>
      </c>
      <c r="G46" s="176">
        <v>2.3545688900841011</v>
      </c>
      <c r="H46" s="176">
        <v>6.7259953161592461E-5</v>
      </c>
      <c r="I46" s="176">
        <v>0.17543741120782969</v>
      </c>
      <c r="J46" s="176">
        <v>0.28837291681697241</v>
      </c>
      <c r="K46" s="176">
        <v>0.37858672042421154</v>
      </c>
      <c r="L46" s="176">
        <v>5.3076539422654306E-2</v>
      </c>
      <c r="M46" s="176">
        <v>0.6686597266080947</v>
      </c>
      <c r="N46" s="176">
        <v>0.14094400887587824</v>
      </c>
      <c r="O46" s="176">
        <v>2.1499929496018736E-3</v>
      </c>
      <c r="P46" s="176">
        <v>4.3132247997189685E-4</v>
      </c>
      <c r="Q46" s="176">
        <v>1.1272707407962526E-2</v>
      </c>
      <c r="R46" s="176">
        <v>8.892329348009367E-3</v>
      </c>
      <c r="S46" s="176">
        <v>2.6321368569086647E-2</v>
      </c>
      <c r="T46" s="176">
        <v>1.6431378770023417</v>
      </c>
      <c r="U46" s="176">
        <v>7.5948477751756438E-4</v>
      </c>
      <c r="V46" s="176">
        <v>0.13579924960000003</v>
      </c>
      <c r="W46" s="176">
        <v>1.2455992545878224E-2</v>
      </c>
      <c r="X46" s="176">
        <v>3.021077283372365E-5</v>
      </c>
      <c r="Y46" s="176">
        <v>5.0351288056206085E-5</v>
      </c>
      <c r="Z46" s="176" t="s">
        <v>422</v>
      </c>
      <c r="AA46" s="176" t="s">
        <v>422</v>
      </c>
      <c r="AB46" s="176">
        <v>4.0314082620889924E-2</v>
      </c>
      <c r="AC46" s="176">
        <v>5.995316159250585E-4</v>
      </c>
      <c r="AD46" s="176" t="s">
        <v>408</v>
      </c>
      <c r="AE46" s="204"/>
      <c r="AF46" s="176">
        <v>14285.8002</v>
      </c>
      <c r="AG46" s="202" t="s">
        <v>408</v>
      </c>
      <c r="AH46" s="176">
        <v>6137.5613000000067</v>
      </c>
      <c r="AI46" s="176">
        <v>86.4</v>
      </c>
      <c r="AJ46" s="202" t="s">
        <v>408</v>
      </c>
      <c r="AK46" s="202" t="s">
        <v>408</v>
      </c>
      <c r="AL46" s="203" t="s">
        <v>18</v>
      </c>
    </row>
    <row r="47" spans="1:38" s="190" customFormat="1" ht="24.75" customHeight="1" thickBot="1" x14ac:dyDescent="0.25">
      <c r="A47" s="178" t="s">
        <v>129</v>
      </c>
      <c r="B47" s="178" t="s">
        <v>191</v>
      </c>
      <c r="C47" s="100" t="s">
        <v>72</v>
      </c>
      <c r="D47" s="202"/>
      <c r="E47" s="176">
        <v>0.40731427226839995</v>
      </c>
      <c r="F47" s="176">
        <v>5.638603055509999E-2</v>
      </c>
      <c r="G47" s="176">
        <v>3.32587332012E-2</v>
      </c>
      <c r="H47" s="176" t="s">
        <v>408</v>
      </c>
      <c r="I47" s="176">
        <v>1.7942210570499998E-2</v>
      </c>
      <c r="J47" s="176">
        <v>1.7942210570499998E-2</v>
      </c>
      <c r="K47" s="176">
        <v>1.7942210570499998E-2</v>
      </c>
      <c r="L47" s="176">
        <v>8.6122610738399996E-3</v>
      </c>
      <c r="M47" s="176">
        <v>1.5157399002587999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7.0994000000000002E-2</v>
      </c>
      <c r="G49" s="176">
        <v>0.22140000000000001</v>
      </c>
      <c r="H49" s="176">
        <v>3.4114000000000002E-3</v>
      </c>
      <c r="I49" s="176">
        <v>5.6253602305475509E-3</v>
      </c>
      <c r="J49" s="176">
        <v>1.3463976945244958E-2</v>
      </c>
      <c r="K49" s="176">
        <v>3.2000000000000001E-2</v>
      </c>
      <c r="L49" s="176">
        <v>6.8800000000000002E-6</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2.766</v>
      </c>
      <c r="X49" s="176">
        <v>0.14751999999999998</v>
      </c>
      <c r="Y49" s="176">
        <v>0.18439999999999998</v>
      </c>
      <c r="Z49" s="176">
        <v>9.219999999999999E-2</v>
      </c>
      <c r="AA49" s="176">
        <v>6.454E-2</v>
      </c>
      <c r="AB49" s="176">
        <v>0.48865999999999998</v>
      </c>
      <c r="AC49" s="176" t="s">
        <v>408</v>
      </c>
      <c r="AD49" s="176">
        <v>3.3191999999999999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1.4555145716292137</v>
      </c>
      <c r="J50" s="176">
        <v>2.07265275</v>
      </c>
      <c r="K50" s="176">
        <v>3.1711587074999996</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11611.5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6.4781199999999997</v>
      </c>
      <c r="G52" s="176" t="s">
        <v>422</v>
      </c>
      <c r="H52" s="176" t="s">
        <v>422</v>
      </c>
      <c r="I52" s="176">
        <v>1.1825E-4</v>
      </c>
      <c r="J52" s="176">
        <v>2.7224999999999998E-4</v>
      </c>
      <c r="K52" s="176">
        <v>4.4000000000000002E-4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8.4242376800000009</v>
      </c>
      <c r="G53" s="176" t="s">
        <v>408</v>
      </c>
      <c r="H53" s="176" t="s">
        <v>408</v>
      </c>
      <c r="I53" s="176" t="s">
        <v>422</v>
      </c>
      <c r="J53" s="176" t="s">
        <v>422</v>
      </c>
      <c r="K53" s="176" t="s">
        <v>422</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0.32010000000000005</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3201</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2.8512000000000003E-2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2.2290761400000001E-2</v>
      </c>
      <c r="X57" s="176">
        <v>3.2499999999999997E-5</v>
      </c>
      <c r="Y57" s="176">
        <v>3.2499999999999997E-5</v>
      </c>
      <c r="Z57" s="176">
        <v>3.2499999999999997E-5</v>
      </c>
      <c r="AA57" s="176">
        <v>3.2499999999999997E-5</v>
      </c>
      <c r="AB57" s="176">
        <v>1.2999999999999999E-4</v>
      </c>
      <c r="AC57" s="176" t="s">
        <v>408</v>
      </c>
      <c r="AD57" s="176">
        <v>1.7279659999999999</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1.8346848888888892E-2</v>
      </c>
      <c r="J58" s="176">
        <v>6.325968444444445E-2</v>
      </c>
      <c r="K58" s="176">
        <v>0.15792199999999998</v>
      </c>
      <c r="L58" s="176">
        <v>6.3498399999999995E-5</v>
      </c>
      <c r="M58" s="176" t="s">
        <v>408</v>
      </c>
      <c r="N58" s="176" t="s">
        <v>408</v>
      </c>
      <c r="O58" s="176" t="s">
        <v>408</v>
      </c>
      <c r="P58" s="176" t="s">
        <v>408</v>
      </c>
      <c r="Q58" s="176" t="s">
        <v>408</v>
      </c>
      <c r="R58" s="176" t="s">
        <v>408</v>
      </c>
      <c r="S58" s="176" t="s">
        <v>408</v>
      </c>
      <c r="T58" s="176" t="s">
        <v>408</v>
      </c>
      <c r="U58" s="176" t="s">
        <v>408</v>
      </c>
      <c r="V58" s="176" t="s">
        <v>408</v>
      </c>
      <c r="W58" s="176">
        <v>0.13692119999999999</v>
      </c>
      <c r="X58" s="176" t="s">
        <v>408</v>
      </c>
      <c r="Y58" s="176" t="s">
        <v>408</v>
      </c>
      <c r="Z58" s="176" t="s">
        <v>408</v>
      </c>
      <c r="AA58" s="176" t="s">
        <v>408</v>
      </c>
      <c r="AB58" s="176" t="s">
        <v>408</v>
      </c>
      <c r="AC58" s="176" t="s">
        <v>408</v>
      </c>
      <c r="AD58" s="176">
        <v>0.26330999999999999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2.5759999999999997E-3</v>
      </c>
      <c r="G59" s="176" t="s">
        <v>422</v>
      </c>
      <c r="H59" s="176">
        <v>0.02</v>
      </c>
      <c r="I59" s="176">
        <v>0.08</v>
      </c>
      <c r="J59" s="176">
        <v>9.0000000000000011E-2</v>
      </c>
      <c r="K59" s="176">
        <v>0.1</v>
      </c>
      <c r="L59" s="176">
        <v>4.9600000000000006E-5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5.3917119999999999E-3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4.029693840931374E-2</v>
      </c>
      <c r="J60" s="176">
        <v>0.14994106534313725</v>
      </c>
      <c r="K60" s="176">
        <v>0.269662839042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8.6731410824714597E-2</v>
      </c>
      <c r="J61" s="176">
        <v>0.22211314934303653</v>
      </c>
      <c r="K61" s="176">
        <v>0.56612482652500018</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6.1336235351199996E-2</v>
      </c>
      <c r="J62" s="176">
        <v>0.60074021515360043</v>
      </c>
      <c r="K62" s="176">
        <v>1.53076082728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0.4325</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8.1000000000000003E-2</v>
      </c>
      <c r="J68" s="176">
        <v>8.1000000000000003E-2</v>
      </c>
      <c r="K68" s="176">
        <v>8.1000000000000003E-2</v>
      </c>
      <c r="L68" s="176">
        <v>1.4580000000000003E-3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4.4499999999999998E-2</v>
      </c>
      <c r="F70" s="176">
        <v>6.265673529899999</v>
      </c>
      <c r="G70" s="176">
        <v>9.1949058823120016</v>
      </c>
      <c r="H70" s="176">
        <v>0.14285</v>
      </c>
      <c r="I70" s="176">
        <v>0.34574137034220531</v>
      </c>
      <c r="J70" s="176">
        <v>0.52850620684410643</v>
      </c>
      <c r="K70" s="176">
        <v>0.63238000000000005</v>
      </c>
      <c r="L70" s="176">
        <v>1.6874999999999998E-3</v>
      </c>
      <c r="M70" s="176" t="s">
        <v>408</v>
      </c>
      <c r="N70" s="176">
        <v>1.0040000000000001E-3</v>
      </c>
      <c r="O70" s="176" t="s">
        <v>408</v>
      </c>
      <c r="P70" s="176">
        <v>7.4999999999999997E-2</v>
      </c>
      <c r="Q70" s="176" t="s">
        <v>408</v>
      </c>
      <c r="R70" s="176">
        <v>1.06</v>
      </c>
      <c r="S70" s="176">
        <v>0.27</v>
      </c>
      <c r="T70" s="176">
        <v>1</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0.23318</v>
      </c>
      <c r="G71" s="176" t="s">
        <v>408</v>
      </c>
      <c r="H71" s="176" t="s">
        <v>408</v>
      </c>
      <c r="I71" s="176">
        <v>1.1268703999999996E-3</v>
      </c>
      <c r="J71" s="176">
        <v>9.0149631999999966E-3</v>
      </c>
      <c r="K71" s="176">
        <v>2.8171760000000035E-2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1.226243</v>
      </c>
      <c r="G72" s="176">
        <v>0.78473999999999999</v>
      </c>
      <c r="H72" s="176">
        <v>5.2000000000000004E-5</v>
      </c>
      <c r="I72" s="176">
        <v>2.4189446948664615</v>
      </c>
      <c r="J72" s="176">
        <v>3.3343181629707259</v>
      </c>
      <c r="K72" s="176">
        <v>4.7358061999999999</v>
      </c>
      <c r="L72" s="176">
        <v>8.4490836479999987E-3</v>
      </c>
      <c r="M72" s="176">
        <v>0.46395861689647611</v>
      </c>
      <c r="N72" s="176">
        <v>40.613400000000006</v>
      </c>
      <c r="O72" s="176">
        <v>0.89914000000000005</v>
      </c>
      <c r="P72" s="176">
        <v>6.0000000000000001E-3</v>
      </c>
      <c r="Q72" s="176">
        <v>0.79760000000000009</v>
      </c>
      <c r="R72" s="176">
        <v>15.973284000000001</v>
      </c>
      <c r="S72" s="176">
        <v>3.4050000000000002</v>
      </c>
      <c r="T72" s="176">
        <v>4.101235</v>
      </c>
      <c r="U72" s="176" t="s">
        <v>421</v>
      </c>
      <c r="V72" s="176">
        <v>228.41239999999999</v>
      </c>
      <c r="W72" s="176">
        <v>4.9018819119162771</v>
      </c>
      <c r="X72" s="176">
        <v>3.2829673365077999E-2</v>
      </c>
      <c r="Y72" s="176">
        <v>3.2987816222220856E-2</v>
      </c>
      <c r="Z72" s="176">
        <v>3.2910673365077997E-2</v>
      </c>
      <c r="AA72" s="176">
        <v>3.2584336682538996E-2</v>
      </c>
      <c r="AB72" s="176">
        <v>0.13131249963491584</v>
      </c>
      <c r="AC72" s="176">
        <v>0.103168</v>
      </c>
      <c r="AD72" s="176">
        <v>16.029733</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1.1219999999999999E-2</v>
      </c>
      <c r="J73" s="176">
        <v>1.5894999999999999E-2</v>
      </c>
      <c r="K73" s="176">
        <v>1.8700000000000001E-2</v>
      </c>
      <c r="L73" s="176">
        <v>1.122E-3</v>
      </c>
      <c r="M73" s="176" t="s">
        <v>408</v>
      </c>
      <c r="N73" s="176">
        <v>1E-3</v>
      </c>
      <c r="O73" s="176">
        <v>3.1470759785111281E-3</v>
      </c>
      <c r="P73" s="176">
        <v>1.5735379892555643E-4</v>
      </c>
      <c r="Q73" s="176">
        <v>2E-3</v>
      </c>
      <c r="R73" s="176">
        <v>3.9875000000000003</v>
      </c>
      <c r="S73" s="176">
        <v>2.5569992325402916E-3</v>
      </c>
      <c r="T73" s="176">
        <v>1.7000000000000001E-2</v>
      </c>
      <c r="U73" s="176" t="s">
        <v>421</v>
      </c>
      <c r="V73" s="176">
        <v>0.53349999999999997</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2.3925000000000001E-4</v>
      </c>
      <c r="J74" s="176">
        <v>6.0899999999999995E-4</v>
      </c>
      <c r="K74" s="176">
        <v>8.7000000000000001E-4</v>
      </c>
      <c r="L74" s="176">
        <v>5.5027500000000008E-6</v>
      </c>
      <c r="M74" s="176" t="s">
        <v>408</v>
      </c>
      <c r="N74" s="176">
        <v>0.01</v>
      </c>
      <c r="O74" s="176">
        <v>0.01</v>
      </c>
      <c r="P74" s="176" t="s">
        <v>408</v>
      </c>
      <c r="Q74" s="176">
        <v>4.0000000000000001E-3</v>
      </c>
      <c r="R74" s="176" t="s">
        <v>408</v>
      </c>
      <c r="S74" s="176" t="s">
        <v>408</v>
      </c>
      <c r="T74" s="176" t="s">
        <v>408</v>
      </c>
      <c r="U74" s="176" t="s">
        <v>408</v>
      </c>
      <c r="V74" s="176">
        <v>7.9000000000000001E-2</v>
      </c>
      <c r="W74" s="176">
        <v>0.67821600000000004</v>
      </c>
      <c r="X74" s="176" t="s">
        <v>408</v>
      </c>
      <c r="Y74" s="176" t="s">
        <v>408</v>
      </c>
      <c r="Z74" s="176" t="s">
        <v>408</v>
      </c>
      <c r="AA74" s="176" t="s">
        <v>408</v>
      </c>
      <c r="AB74" s="176" t="s">
        <v>408</v>
      </c>
      <c r="AC74" s="176">
        <v>4.2080220000000002E-2</v>
      </c>
      <c r="AD74" s="176">
        <v>0.106574425</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8.0968122981053402E-4</v>
      </c>
      <c r="G77" s="176" t="s">
        <v>408</v>
      </c>
      <c r="H77" s="176" t="s">
        <v>408</v>
      </c>
      <c r="I77" s="176">
        <v>5.6024999999999998E-3</v>
      </c>
      <c r="J77" s="176">
        <v>2.9132999999999999E-2</v>
      </c>
      <c r="K77" s="176">
        <v>0.11205</v>
      </c>
      <c r="L77" s="176" t="s">
        <v>408</v>
      </c>
      <c r="M77" s="176" t="s">
        <v>408</v>
      </c>
      <c r="N77" s="176">
        <v>2.6200000000000003E-4</v>
      </c>
      <c r="O77" s="176">
        <v>3.9003999999999997E-2</v>
      </c>
      <c r="P77" s="176" t="s">
        <v>422</v>
      </c>
      <c r="Q77" s="176">
        <v>1.9000000000000001</v>
      </c>
      <c r="R77" s="176" t="s">
        <v>408</v>
      </c>
      <c r="S77" s="176" t="s">
        <v>422</v>
      </c>
      <c r="T77" s="176">
        <v>1.6100000000000001E-4</v>
      </c>
      <c r="U77" s="176" t="s">
        <v>408</v>
      </c>
      <c r="V77" s="176">
        <v>69.046000000000006</v>
      </c>
      <c r="W77" s="176">
        <v>1.70101098699692E-2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3.6799999999999999E-2</v>
      </c>
      <c r="H78" s="176" t="s">
        <v>408</v>
      </c>
      <c r="I78" s="176">
        <v>2.0484374999999999E-2</v>
      </c>
      <c r="J78" s="176">
        <v>2.6953125000000001E-2</v>
      </c>
      <c r="K78" s="176">
        <v>3.4500000000000003E-2</v>
      </c>
      <c r="L78" s="176">
        <v>1.7250000000000003E-5</v>
      </c>
      <c r="M78" s="176">
        <v>0.39800000000000002</v>
      </c>
      <c r="N78" s="176">
        <v>1.5504000000000002</v>
      </c>
      <c r="O78" s="176">
        <v>2.0000000000000001E-4</v>
      </c>
      <c r="P78" s="176">
        <v>6.5000000000000006E-3</v>
      </c>
      <c r="Q78" s="176">
        <v>6.6299999999999998E-2</v>
      </c>
      <c r="R78" s="176" t="s">
        <v>421</v>
      </c>
      <c r="S78" s="176">
        <v>4.3</v>
      </c>
      <c r="T78" s="176">
        <v>3.8E-3</v>
      </c>
      <c r="U78" s="176">
        <v>0.10200000000000001</v>
      </c>
      <c r="V78" s="176">
        <v>0.8</v>
      </c>
      <c r="W78" s="176" t="s">
        <v>408</v>
      </c>
      <c r="X78" s="176" t="s">
        <v>408</v>
      </c>
      <c r="Y78" s="176" t="s">
        <v>408</v>
      </c>
      <c r="Z78" s="176" t="s">
        <v>408</v>
      </c>
      <c r="AA78" s="176" t="s">
        <v>408</v>
      </c>
      <c r="AB78" s="176" t="s">
        <v>408</v>
      </c>
      <c r="AC78" s="176">
        <v>5.8264451135000002</v>
      </c>
      <c r="AD78" s="176">
        <v>5.0995999999999995E-4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8.3500000000000005E-2</v>
      </c>
      <c r="G80" s="176">
        <v>7.5500000000000003E-4</v>
      </c>
      <c r="H80" s="176">
        <v>2.2999999999999998E-4</v>
      </c>
      <c r="I80" s="176">
        <v>2.377035718999175E-2</v>
      </c>
      <c r="J80" s="176">
        <v>4.3632773164696173E-2</v>
      </c>
      <c r="K80" s="176">
        <v>9.5132999999999981E-2</v>
      </c>
      <c r="L80" s="176" t="s">
        <v>408</v>
      </c>
      <c r="M80" s="176" t="s">
        <v>408</v>
      </c>
      <c r="N80" s="176">
        <v>3.1406000000000005</v>
      </c>
      <c r="O80" s="176">
        <v>0.6</v>
      </c>
      <c r="P80" s="176">
        <v>0.01</v>
      </c>
      <c r="Q80" s="176">
        <v>5</v>
      </c>
      <c r="R80" s="176">
        <v>0.50002999999999997</v>
      </c>
      <c r="S80" s="176">
        <v>40.189899999999994</v>
      </c>
      <c r="T80" s="176">
        <v>6.0004</v>
      </c>
      <c r="U80" s="176">
        <v>0.3</v>
      </c>
      <c r="V80" s="176">
        <v>8.8939000000000004</v>
      </c>
      <c r="W80" s="176">
        <v>9.8200000000000002E-4</v>
      </c>
      <c r="X80" s="176" t="s">
        <v>408</v>
      </c>
      <c r="Y80" s="176" t="s">
        <v>408</v>
      </c>
      <c r="Z80" s="176" t="s">
        <v>408</v>
      </c>
      <c r="AA80" s="176" t="s">
        <v>408</v>
      </c>
      <c r="AB80" s="176" t="s">
        <v>408</v>
      </c>
      <c r="AC80" s="176">
        <v>4.0046076164160005E-2</v>
      </c>
      <c r="AD80" s="176">
        <v>4.3739200446359996E-3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2.8939775999999973E-2</v>
      </c>
      <c r="J81" s="176">
        <v>0.34004236800000004</v>
      </c>
      <c r="K81" s="176">
        <v>0.72349440000000009</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3617.4720000000002</v>
      </c>
      <c r="AL81" s="203" t="s">
        <v>453</v>
      </c>
    </row>
    <row r="82" spans="1:38" s="190" customFormat="1" ht="24.75" customHeight="1" thickBot="1" x14ac:dyDescent="0.25">
      <c r="A82" s="178" t="s">
        <v>125</v>
      </c>
      <c r="B82" s="178" t="s">
        <v>225</v>
      </c>
      <c r="C82" s="100" t="s">
        <v>100</v>
      </c>
      <c r="D82" s="202"/>
      <c r="E82" s="176" t="s">
        <v>408</v>
      </c>
      <c r="F82" s="176">
        <v>3.2083685540000002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1.147</v>
      </c>
      <c r="G83" s="176" t="s">
        <v>408</v>
      </c>
      <c r="H83" s="176" t="s">
        <v>408</v>
      </c>
      <c r="I83" s="176">
        <v>6.3799999999999996E-2</v>
      </c>
      <c r="J83" s="176">
        <v>6.9600000000000009E-2</v>
      </c>
      <c r="K83" s="176">
        <v>9.2799999999999994E-2</v>
      </c>
      <c r="L83" s="176">
        <v>3.6366000000000002E-3</v>
      </c>
      <c r="M83" s="176" t="s">
        <v>408</v>
      </c>
      <c r="N83" s="176" t="s">
        <v>408</v>
      </c>
      <c r="O83" s="176" t="s">
        <v>408</v>
      </c>
      <c r="P83" s="176" t="s">
        <v>408</v>
      </c>
      <c r="Q83" s="176" t="s">
        <v>408</v>
      </c>
      <c r="R83" s="176" t="s">
        <v>408</v>
      </c>
      <c r="S83" s="176" t="s">
        <v>408</v>
      </c>
      <c r="T83" s="176" t="s">
        <v>408</v>
      </c>
      <c r="U83" s="176" t="s">
        <v>408</v>
      </c>
      <c r="V83" s="176" t="s">
        <v>408</v>
      </c>
      <c r="W83" s="176">
        <v>1.2E-2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3.7570000000000001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21.251175000000007</v>
      </c>
      <c r="G85" s="176" t="s">
        <v>408</v>
      </c>
      <c r="H85" s="176" t="s">
        <v>408</v>
      </c>
      <c r="I85" s="176">
        <v>1.0800000000000001E-2</v>
      </c>
      <c r="J85" s="176">
        <v>1.728E-2</v>
      </c>
      <c r="K85" s="176">
        <v>2.1600000000000001E-2</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1.7711889999999999</v>
      </c>
      <c r="G86" s="176" t="s">
        <v>408</v>
      </c>
      <c r="H86" s="176">
        <v>6.0200000000000004E-2</v>
      </c>
      <c r="I86" s="176">
        <v>9.4875000000000005E-4</v>
      </c>
      <c r="J86" s="176">
        <v>1.518E-3</v>
      </c>
      <c r="K86" s="176">
        <v>1.8975000000000001E-3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4.1659847579999987</v>
      </c>
      <c r="G88" s="176">
        <v>2E-3</v>
      </c>
      <c r="H88" s="176">
        <v>2.6031176E-2</v>
      </c>
      <c r="I88" s="176">
        <v>1.7094999999999999E-2</v>
      </c>
      <c r="J88" s="176">
        <v>1.9672000000000002E-2</v>
      </c>
      <c r="K88" s="176">
        <v>2.1389999999999999E-2</v>
      </c>
      <c r="L88" s="176" t="s">
        <v>408</v>
      </c>
      <c r="M88" s="176" t="s">
        <v>408</v>
      </c>
      <c r="N88" s="176" t="s">
        <v>408</v>
      </c>
      <c r="O88" s="176">
        <v>3.2000000000000005E-9</v>
      </c>
      <c r="P88" s="176" t="s">
        <v>408</v>
      </c>
      <c r="Q88" s="176">
        <v>1.6000000000000001E-8</v>
      </c>
      <c r="R88" s="176">
        <v>1.92E-7</v>
      </c>
      <c r="S88" s="176" t="s">
        <v>408</v>
      </c>
      <c r="T88" s="176">
        <v>1.6000000000000001E-6</v>
      </c>
      <c r="U88" s="176">
        <v>1.6000000000000001E-8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6.0000001557309997</v>
      </c>
      <c r="G89" s="176">
        <v>6.3600000000000002E-3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1.3985499999999997</v>
      </c>
      <c r="G90" s="176">
        <v>9.1999999999999998E-2</v>
      </c>
      <c r="H90" s="176">
        <v>0.2387</v>
      </c>
      <c r="I90" s="176">
        <v>3.517031059151883E-2</v>
      </c>
      <c r="J90" s="176">
        <v>0.15059457944507867</v>
      </c>
      <c r="K90" s="176">
        <v>0.5552357</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6.7199999999999994E-3</v>
      </c>
      <c r="Y90" s="176">
        <v>3.392E-3</v>
      </c>
      <c r="Z90" s="176">
        <v>3.392E-3</v>
      </c>
      <c r="AA90" s="176">
        <v>3.392E-3</v>
      </c>
      <c r="AB90" s="176">
        <v>1.6895999999999998E-2</v>
      </c>
      <c r="AC90" s="176">
        <v>3.5750000000000001E-3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9.3931989999999996E-3</v>
      </c>
      <c r="F91" s="176">
        <v>2.4054074000000002E-2</v>
      </c>
      <c r="G91" s="176">
        <v>5.1975230000000008E-3</v>
      </c>
      <c r="H91" s="176">
        <v>3.712477950000001E-2</v>
      </c>
      <c r="I91" s="176">
        <v>0.13427534050596004</v>
      </c>
      <c r="J91" s="176">
        <v>0.13435791571728001</v>
      </c>
      <c r="K91" s="176">
        <v>0.13437497116422004</v>
      </c>
      <c r="L91" s="176">
        <v>6.0383677500000022E-4</v>
      </c>
      <c r="M91" s="176">
        <v>0.286144128</v>
      </c>
      <c r="N91" s="176">
        <v>1.3492906560000002</v>
      </c>
      <c r="O91" s="176">
        <v>2.3347120320000001E-2</v>
      </c>
      <c r="P91" s="176">
        <v>9.8098938000000014E-5</v>
      </c>
      <c r="Q91" s="176">
        <v>2.2889752200000004E-3</v>
      </c>
      <c r="R91" s="176">
        <v>2.6848130400000003E-2</v>
      </c>
      <c r="S91" s="176">
        <v>0.78493908599999995</v>
      </c>
      <c r="T91" s="176">
        <v>6.2031015000000009E-2</v>
      </c>
      <c r="U91" s="176" t="s">
        <v>421</v>
      </c>
      <c r="V91" s="176">
        <v>0.45786883499999997</v>
      </c>
      <c r="W91" s="176">
        <v>4.9698500000000003E-4</v>
      </c>
      <c r="X91" s="176">
        <v>5.5165335000000005E-4</v>
      </c>
      <c r="Y91" s="176">
        <v>2.2364324999999999E-4</v>
      </c>
      <c r="Z91" s="176">
        <v>2.2364324999999999E-4</v>
      </c>
      <c r="AA91" s="176">
        <v>2.2364324999999999E-4</v>
      </c>
      <c r="AB91" s="176">
        <v>1.2225831E-3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2.5674100000000011</v>
      </c>
      <c r="G92" s="176">
        <v>8.5294799999999995</v>
      </c>
      <c r="H92" s="176">
        <v>0.54200000000000004</v>
      </c>
      <c r="I92" s="176">
        <v>0.77915240402703556</v>
      </c>
      <c r="J92" s="176">
        <v>1.0840205676584835</v>
      </c>
      <c r="K92" s="176">
        <v>1.3282024000000001</v>
      </c>
      <c r="L92" s="176">
        <v>1.9796400000000006E-2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v>2.3944761941600001E-3</v>
      </c>
      <c r="AD92" s="176">
        <v>0.16912380978400005</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2.5193201999999997</v>
      </c>
      <c r="G93" s="176" t="s">
        <v>422</v>
      </c>
      <c r="H93" s="176" t="s">
        <v>408</v>
      </c>
      <c r="I93" s="176">
        <v>0.26825154833333331</v>
      </c>
      <c r="J93" s="176">
        <v>0.2732734545833333</v>
      </c>
      <c r="K93" s="176">
        <v>0.27405463999999996</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1.4152920000000002</v>
      </c>
      <c r="G95" s="176" t="s">
        <v>408</v>
      </c>
      <c r="H95" s="176" t="s">
        <v>408</v>
      </c>
      <c r="I95" s="176">
        <v>0.11563470179851924</v>
      </c>
      <c r="J95" s="176">
        <v>0.29603426710624337</v>
      </c>
      <c r="K95" s="176">
        <v>0.8319416999999999</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0.23529000000000003</v>
      </c>
      <c r="G98" s="176" t="s">
        <v>408</v>
      </c>
      <c r="H98" s="176">
        <v>4.7999999999999996E-3</v>
      </c>
      <c r="I98" s="176">
        <v>6.3995398904109569E-3</v>
      </c>
      <c r="J98" s="176">
        <v>8.9286522260274021E-3</v>
      </c>
      <c r="K98" s="176">
        <v>9.7352000000000011E-3</v>
      </c>
      <c r="L98" s="176" t="s">
        <v>408</v>
      </c>
      <c r="M98" s="176" t="s">
        <v>408</v>
      </c>
      <c r="N98" s="176" t="s">
        <v>408</v>
      </c>
      <c r="O98" s="176" t="s">
        <v>408</v>
      </c>
      <c r="P98" s="176" t="s">
        <v>408</v>
      </c>
      <c r="Q98" s="176" t="s">
        <v>408</v>
      </c>
      <c r="R98" s="176" t="s">
        <v>408</v>
      </c>
      <c r="S98" s="176" t="s">
        <v>408</v>
      </c>
      <c r="T98" s="176" t="s">
        <v>408</v>
      </c>
      <c r="U98" s="176" t="s">
        <v>408</v>
      </c>
      <c r="V98" s="176" t="s">
        <v>408</v>
      </c>
      <c r="W98" s="176">
        <v>1.4877E-2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0.12645342559845199</v>
      </c>
      <c r="F99" s="176">
        <v>6.7053630616055004</v>
      </c>
      <c r="G99" s="176" t="s">
        <v>408</v>
      </c>
      <c r="H99" s="176">
        <v>4.9075111007993941</v>
      </c>
      <c r="I99" s="176">
        <v>0.1130080353534247</v>
      </c>
      <c r="J99" s="176">
        <v>0.17364649334794524</v>
      </c>
      <c r="K99" s="176">
        <v>0.38036850923835624</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416.7</v>
      </c>
      <c r="AL99" s="203" t="s">
        <v>411</v>
      </c>
    </row>
    <row r="100" spans="1:38" s="190" customFormat="1" ht="24.75" customHeight="1" thickBot="1" x14ac:dyDescent="0.25">
      <c r="A100" s="178" t="s">
        <v>126</v>
      </c>
      <c r="B100" s="178" t="s">
        <v>235</v>
      </c>
      <c r="C100" s="100" t="s">
        <v>286</v>
      </c>
      <c r="D100" s="202"/>
      <c r="E100" s="176">
        <v>0.1116216433381193</v>
      </c>
      <c r="F100" s="176">
        <v>3.7598888828990669</v>
      </c>
      <c r="G100" s="176" t="s">
        <v>408</v>
      </c>
      <c r="H100" s="176">
        <v>4.5949309990606055</v>
      </c>
      <c r="I100" s="176">
        <v>4.2715742635479462E-2</v>
      </c>
      <c r="J100" s="176">
        <v>6.40736139532192E-2</v>
      </c>
      <c r="K100" s="176">
        <v>0.14001271197184931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816.3</v>
      </c>
      <c r="AL100" s="203" t="s">
        <v>411</v>
      </c>
    </row>
    <row r="101" spans="1:38" s="190" customFormat="1" ht="24.75" customHeight="1" thickBot="1" x14ac:dyDescent="0.25">
      <c r="A101" s="178" t="s">
        <v>126</v>
      </c>
      <c r="B101" s="178" t="s">
        <v>237</v>
      </c>
      <c r="C101" s="100" t="s">
        <v>279</v>
      </c>
      <c r="D101" s="202"/>
      <c r="E101" s="176">
        <v>8.947831119525582E-3</v>
      </c>
      <c r="F101" s="176">
        <v>0.13121169235854055</v>
      </c>
      <c r="G101" s="176" t="s">
        <v>408</v>
      </c>
      <c r="H101" s="176">
        <v>7.0188470594197028E-2</v>
      </c>
      <c r="I101" s="176">
        <v>8.9371136438356179E-4</v>
      </c>
      <c r="J101" s="176">
        <v>2.681134093150685E-3</v>
      </c>
      <c r="K101" s="176">
        <v>6.2559795506849326E-3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121.1</v>
      </c>
      <c r="AL101" s="203" t="s">
        <v>411</v>
      </c>
    </row>
    <row r="102" spans="1:38" s="190" customFormat="1" ht="24.75" customHeight="1" thickBot="1" x14ac:dyDescent="0.25">
      <c r="A102" s="178" t="s">
        <v>126</v>
      </c>
      <c r="B102" s="178" t="s">
        <v>238</v>
      </c>
      <c r="C102" s="100" t="s">
        <v>280</v>
      </c>
      <c r="D102" s="202"/>
      <c r="E102" s="176">
        <v>4.9762146721201564E-2</v>
      </c>
      <c r="F102" s="176">
        <v>0.44472673906470461</v>
      </c>
      <c r="G102" s="176" t="s">
        <v>408</v>
      </c>
      <c r="H102" s="176">
        <v>3.7942882290261331</v>
      </c>
      <c r="I102" s="176">
        <v>3.4939601589306906E-3</v>
      </c>
      <c r="J102" s="176">
        <v>7.2695202421791102E-2</v>
      </c>
      <c r="K102" s="176">
        <v>0.43066241980838177</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887.74447133410104</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5.162313815379175E-4</v>
      </c>
      <c r="F104" s="176">
        <v>4.5756811164840913E-3</v>
      </c>
      <c r="G104" s="176" t="s">
        <v>408</v>
      </c>
      <c r="H104" s="176">
        <v>4.0494269401328961E-3</v>
      </c>
      <c r="I104" s="176">
        <v>4.2065687671232883E-5</v>
      </c>
      <c r="J104" s="176">
        <v>1.2619706301369863E-4</v>
      </c>
      <c r="K104" s="176">
        <v>2.9445981369863013E-4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5.7</v>
      </c>
      <c r="AL104" s="203" t="s">
        <v>411</v>
      </c>
    </row>
    <row r="105" spans="1:38" s="190" customFormat="1" ht="24.75" customHeight="1" thickBot="1" x14ac:dyDescent="0.25">
      <c r="A105" s="178" t="s">
        <v>126</v>
      </c>
      <c r="B105" s="178" t="s">
        <v>360</v>
      </c>
      <c r="C105" s="100" t="s">
        <v>283</v>
      </c>
      <c r="D105" s="202"/>
      <c r="E105" s="176">
        <v>2.0706984187824871E-2</v>
      </c>
      <c r="F105" s="176">
        <v>0.16015547819332943</v>
      </c>
      <c r="G105" s="176" t="s">
        <v>408</v>
      </c>
      <c r="H105" s="176">
        <v>0.36378408537556467</v>
      </c>
      <c r="I105" s="176">
        <v>3.6096047342465765E-3</v>
      </c>
      <c r="J105" s="176">
        <v>5.6722360109589046E-3</v>
      </c>
      <c r="K105" s="176">
        <v>1.2375787660273975E-2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48.290000000000006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423</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3.5750428896490397E-2</v>
      </c>
      <c r="F107" s="176">
        <v>0.19954419447836255</v>
      </c>
      <c r="G107" s="176" t="s">
        <v>408</v>
      </c>
      <c r="H107" s="176">
        <v>0.88654788364224624</v>
      </c>
      <c r="I107" s="176">
        <v>1.1864509799999996E-2</v>
      </c>
      <c r="J107" s="176">
        <v>0.15819346399999995</v>
      </c>
      <c r="K107" s="176">
        <v>0.75141895399999981</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4119.9000000000005</v>
      </c>
      <c r="AL107" s="203" t="s">
        <v>411</v>
      </c>
    </row>
    <row r="108" spans="1:38" s="190" customFormat="1" ht="24.75" customHeight="1" thickBot="1" x14ac:dyDescent="0.25">
      <c r="A108" s="178" t="s">
        <v>126</v>
      </c>
      <c r="B108" s="178" t="s">
        <v>362</v>
      </c>
      <c r="C108" s="100" t="s">
        <v>339</v>
      </c>
      <c r="D108" s="202"/>
      <c r="E108" s="176">
        <v>3.3019877919720539E-2</v>
      </c>
      <c r="F108" s="176">
        <v>0.2707928470458304</v>
      </c>
      <c r="G108" s="176" t="s">
        <v>408</v>
      </c>
      <c r="H108" s="176">
        <v>0.27322309555822916</v>
      </c>
      <c r="I108" s="176">
        <v>4.0197200000000001E-3</v>
      </c>
      <c r="J108" s="176">
        <v>4.0197199999999995E-2</v>
      </c>
      <c r="K108" s="176">
        <v>8.0394399999999991E-2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4223.03</v>
      </c>
      <c r="AL108" s="203" t="s">
        <v>411</v>
      </c>
    </row>
    <row r="109" spans="1:38" s="190" customFormat="1" ht="24.75" customHeight="1" thickBot="1" x14ac:dyDescent="0.25">
      <c r="A109" s="178" t="s">
        <v>126</v>
      </c>
      <c r="B109" s="178" t="s">
        <v>363</v>
      </c>
      <c r="C109" s="100" t="s">
        <v>322</v>
      </c>
      <c r="D109" s="202"/>
      <c r="E109" s="176">
        <v>1.723103479604782E-3</v>
      </c>
      <c r="F109" s="176">
        <v>7.6945878577381411E-3</v>
      </c>
      <c r="G109" s="176" t="s">
        <v>408</v>
      </c>
      <c r="H109" s="176">
        <v>1.425785804020244E-2</v>
      </c>
      <c r="I109" s="176">
        <v>7.5979999999999993E-4</v>
      </c>
      <c r="J109" s="176">
        <v>4.1788999999999984E-3</v>
      </c>
      <c r="K109" s="176">
        <v>4.1788999999999984E-3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75.98</v>
      </c>
      <c r="AL109" s="203" t="s">
        <v>411</v>
      </c>
    </row>
    <row r="110" spans="1:38" s="190" customFormat="1" ht="24.75" customHeight="1" thickBot="1" x14ac:dyDescent="0.25">
      <c r="A110" s="178" t="s">
        <v>126</v>
      </c>
      <c r="B110" s="178" t="s">
        <v>364</v>
      </c>
      <c r="C110" s="100" t="s">
        <v>323</v>
      </c>
      <c r="D110" s="202"/>
      <c r="E110" s="176">
        <v>5.2499952417382582E-3</v>
      </c>
      <c r="F110" s="176">
        <v>3.5733351710944161E-2</v>
      </c>
      <c r="G110" s="176" t="s">
        <v>408</v>
      </c>
      <c r="H110" s="176">
        <v>0.18678005986945989</v>
      </c>
      <c r="I110" s="176">
        <v>1.1307213E-3</v>
      </c>
      <c r="J110" s="176">
        <v>8.4703639999999993E-3</v>
      </c>
      <c r="K110" s="176">
        <v>1.2854429000000001E-2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1486.79</v>
      </c>
      <c r="AL110" s="203" t="s">
        <v>411</v>
      </c>
    </row>
    <row r="111" spans="1:38" s="190" customFormat="1" ht="24.75" customHeight="1" thickBot="1" x14ac:dyDescent="0.25">
      <c r="A111" s="178" t="s">
        <v>126</v>
      </c>
      <c r="B111" s="178" t="s">
        <v>365</v>
      </c>
      <c r="C111" s="100" t="s">
        <v>285</v>
      </c>
      <c r="D111" s="202"/>
      <c r="E111" s="176">
        <v>4.331263353589028E-2</v>
      </c>
      <c r="F111" s="176">
        <v>1.2378973252516268</v>
      </c>
      <c r="G111" s="176" t="s">
        <v>408</v>
      </c>
      <c r="H111" s="176">
        <v>1.9484095470747425</v>
      </c>
      <c r="I111" s="176">
        <v>1.3136440000000001E-2</v>
      </c>
      <c r="J111" s="176">
        <v>2.6272880000000002E-2</v>
      </c>
      <c r="K111" s="176">
        <v>5.9113979999999997E-2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3498.384</v>
      </c>
      <c r="AL111" s="203" t="s">
        <v>411</v>
      </c>
    </row>
    <row r="112" spans="1:38" s="190" customFormat="1" ht="24.75" customHeight="1" thickBot="1" x14ac:dyDescent="0.25">
      <c r="A112" s="178" t="s">
        <v>136</v>
      </c>
      <c r="B112" s="178" t="s">
        <v>303</v>
      </c>
      <c r="C112" s="100" t="s">
        <v>304</v>
      </c>
      <c r="D112" s="202"/>
      <c r="E112" s="176">
        <v>6.745536160517922</v>
      </c>
      <c r="F112" s="176" t="s">
        <v>408</v>
      </c>
      <c r="G112" s="176" t="s">
        <v>408</v>
      </c>
      <c r="H112" s="176">
        <v>2.7739053247500007</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169.13800000000001</v>
      </c>
      <c r="AL112" s="203" t="s">
        <v>446</v>
      </c>
    </row>
    <row r="113" spans="1:38" s="190" customFormat="1" ht="24.75" customHeight="1" thickBot="1" x14ac:dyDescent="0.25">
      <c r="A113" s="178" t="s">
        <v>136</v>
      </c>
      <c r="B113" s="178" t="s">
        <v>254</v>
      </c>
      <c r="C113" s="100" t="s">
        <v>143</v>
      </c>
      <c r="D113" s="202"/>
      <c r="E113" s="176">
        <v>2.8690213137233367</v>
      </c>
      <c r="F113" s="176">
        <v>3.089752977700611</v>
      </c>
      <c r="G113" s="176" t="s">
        <v>408</v>
      </c>
      <c r="H113" s="176">
        <v>8.6016347769620598</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8.2522000000000012E-2</v>
      </c>
      <c r="F114" s="176" t="s">
        <v>408</v>
      </c>
      <c r="G114" s="176" t="s">
        <v>408</v>
      </c>
      <c r="H114" s="176">
        <v>5.6365470000000001E-2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0.66412187372162101</v>
      </c>
      <c r="F116" s="176">
        <v>9.2433471013572355E-2</v>
      </c>
      <c r="G116" s="176" t="s">
        <v>408</v>
      </c>
      <c r="H116" s="176">
        <v>0.97955235186027445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0.26617419062383502</v>
      </c>
      <c r="J119" s="176">
        <v>2.1073327714974082</v>
      </c>
      <c r="K119" s="176">
        <v>2.1073327714974082</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0.82431242111000513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3.3984138461538457E-2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0.10186575692509993</v>
      </c>
      <c r="F123" s="176">
        <v>0.23330785685121214</v>
      </c>
      <c r="G123" s="176">
        <v>1.2891885387019644E-2</v>
      </c>
      <c r="H123" s="176">
        <v>9.8363693410388184E-2</v>
      </c>
      <c r="I123" s="176">
        <v>0.25932106387409631</v>
      </c>
      <c r="J123" s="176">
        <v>0.27161652555039489</v>
      </c>
      <c r="K123" s="176">
        <v>0.27571501277582766</v>
      </c>
      <c r="L123" s="176">
        <v>3.3793399922417207E-2</v>
      </c>
      <c r="M123" s="176">
        <v>3.3417350385752709</v>
      </c>
      <c r="N123" s="176">
        <v>2.4865894510976718E-3</v>
      </c>
      <c r="O123" s="176">
        <v>2.3905806399577702E-2</v>
      </c>
      <c r="P123" s="176">
        <v>4.9018215341900774E-3</v>
      </c>
      <c r="Q123" s="176">
        <v>1.4069437058538886E-4</v>
      </c>
      <c r="R123" s="176">
        <v>4.4188723913679596E-3</v>
      </c>
      <c r="S123" s="176">
        <v>1.6732001211508922E-3</v>
      </c>
      <c r="T123" s="176">
        <v>1.3521569063602596E-3</v>
      </c>
      <c r="U123" s="176">
        <v>1.1807236052434353E-3</v>
      </c>
      <c r="V123" s="176">
        <v>2.1621432082898618E-2</v>
      </c>
      <c r="W123" s="176">
        <v>2.0492436127164209E-2</v>
      </c>
      <c r="X123" s="176">
        <v>3.3656186716642742E-6</v>
      </c>
      <c r="Y123" s="176">
        <v>9.9981022246912581E-6</v>
      </c>
      <c r="Z123" s="176">
        <v>3.2371740965779663E-6</v>
      </c>
      <c r="AA123" s="176">
        <v>1.9986969795734957E-6</v>
      </c>
      <c r="AB123" s="176">
        <v>1.8599591972506993E-5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0.23377344500000002</v>
      </c>
      <c r="G125" s="176" t="s">
        <v>408</v>
      </c>
      <c r="H125" s="176" t="s">
        <v>408</v>
      </c>
      <c r="I125" s="176">
        <v>1.2984840000000001E-4</v>
      </c>
      <c r="J125" s="176">
        <v>8.6172120000000015E-4</v>
      </c>
      <c r="K125" s="176">
        <v>1.8218124000000003E-3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5.0169720000000001E-2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209.04050000000001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3.1795610000000002E-4</v>
      </c>
      <c r="J133" s="176">
        <v>3.1795610000000002E-4</v>
      </c>
      <c r="K133" s="176">
        <v>3.5332528E-4</v>
      </c>
      <c r="L133" s="176">
        <v>1.5897805000000001E-4</v>
      </c>
      <c r="M133" s="176" t="s">
        <v>422</v>
      </c>
      <c r="N133" s="176">
        <v>2.7516489000000002E-4</v>
      </c>
      <c r="O133" s="176">
        <v>4.6089889999999993E-5</v>
      </c>
      <c r="P133" s="176">
        <v>2.6847590000000001E-2</v>
      </c>
      <c r="Q133" s="176">
        <v>1.2470843E-4</v>
      </c>
      <c r="R133" s="176">
        <v>1.2425028E-4</v>
      </c>
      <c r="S133" s="176">
        <v>1.1389609E-4</v>
      </c>
      <c r="T133" s="176">
        <v>1.5879478999999999E-4</v>
      </c>
      <c r="U133" s="176">
        <v>1.8124414000000004E-4</v>
      </c>
      <c r="V133" s="176">
        <v>1.46717956E-3</v>
      </c>
      <c r="W133" s="176">
        <v>2.4740100000000001E-4</v>
      </c>
      <c r="X133" s="176">
        <v>1.2095159999999999E-4</v>
      </c>
      <c r="Y133" s="176">
        <v>6.6065230000000001E-5</v>
      </c>
      <c r="Z133" s="176">
        <v>5.900972E-5</v>
      </c>
      <c r="AA133" s="176">
        <v>6.4049370000000008E-5</v>
      </c>
      <c r="AB133" s="176">
        <v>3.1007592E-4</v>
      </c>
      <c r="AC133" s="176">
        <v>1.3744500000000002E-3</v>
      </c>
      <c r="AD133" s="176">
        <v>3.7568300000000001E-3</v>
      </c>
      <c r="AE133" s="204"/>
      <c r="AF133" s="202" t="s">
        <v>408</v>
      </c>
      <c r="AG133" s="202" t="s">
        <v>408</v>
      </c>
      <c r="AH133" s="202" t="s">
        <v>408</v>
      </c>
      <c r="AI133" s="202" t="s">
        <v>408</v>
      </c>
      <c r="AJ133" s="202" t="s">
        <v>408</v>
      </c>
      <c r="AK133" s="176">
        <v>9163</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2.66E-3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2.196E-2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1463809</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0.27453890000000003</v>
      </c>
      <c r="I139" s="176">
        <v>0.15042814800000001</v>
      </c>
      <c r="J139" s="176">
        <v>0.15042814800000001</v>
      </c>
      <c r="K139" s="176">
        <v>0.15042814800000001</v>
      </c>
      <c r="L139" s="176">
        <v>1.335554532E-2</v>
      </c>
      <c r="M139" s="176" t="s">
        <v>408</v>
      </c>
      <c r="N139" s="176">
        <v>4.3427599999999999E-4</v>
      </c>
      <c r="O139" s="176">
        <v>8.7640400000000012E-4</v>
      </c>
      <c r="P139" s="176">
        <v>8.7640400000000012E-4</v>
      </c>
      <c r="Q139" s="176">
        <v>1.3898040000000003E-3</v>
      </c>
      <c r="R139" s="176">
        <v>1.3275920000000001E-3</v>
      </c>
      <c r="S139" s="176">
        <v>3.0870440000000002E-3</v>
      </c>
      <c r="T139" s="176" t="s">
        <v>408</v>
      </c>
      <c r="U139" s="176" t="s">
        <v>408</v>
      </c>
      <c r="V139" s="176" t="s">
        <v>408</v>
      </c>
      <c r="W139" s="176">
        <v>1.5263778560000001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423</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O141" si="0">SUM(E14:E140)</f>
        <v>293.32466629463471</v>
      </c>
      <c r="F141" s="208">
        <f t="shared" si="0"/>
        <v>207.29255661141923</v>
      </c>
      <c r="G141" s="208">
        <f t="shared" si="0"/>
        <v>122.64811397159168</v>
      </c>
      <c r="H141" s="208">
        <f t="shared" si="0"/>
        <v>32.724231600209627</v>
      </c>
      <c r="I141" s="208">
        <f t="shared" si="0"/>
        <v>33.79353047822898</v>
      </c>
      <c r="J141" s="208">
        <f t="shared" si="0"/>
        <v>52.023634657985404</v>
      </c>
      <c r="K141" s="208">
        <f t="shared" si="0"/>
        <v>70.19307836150179</v>
      </c>
      <c r="L141" s="208">
        <f t="shared" si="0"/>
        <v>8.1848218942938562</v>
      </c>
      <c r="M141" s="208">
        <f t="shared" si="0"/>
        <v>671.57493910016558</v>
      </c>
      <c r="N141" s="208">
        <f t="shared" si="0"/>
        <v>72.922081957824162</v>
      </c>
      <c r="O141" s="208">
        <f t="shared" si="0"/>
        <v>2.6999250625003874</v>
      </c>
      <c r="P141" s="208">
        <v>0.82432467521532404</v>
      </c>
      <c r="Q141" s="208">
        <f>SUM(Q14:Q140)</f>
        <v>10.984950627564434</v>
      </c>
      <c r="R141" s="208">
        <f>SUM(R14:R140)</f>
        <v>40.242961251273698</v>
      </c>
      <c r="S141" s="208">
        <f>SUM(S14:S140)</f>
        <v>99.550984524969337</v>
      </c>
      <c r="T141" s="208">
        <f>SUM(T14:T140)</f>
        <v>44.391618814094052</v>
      </c>
      <c r="U141" s="208" t="s">
        <v>421</v>
      </c>
      <c r="V141" s="208">
        <f>SUM(V14:V140)</f>
        <v>399.81879567016</v>
      </c>
      <c r="W141" s="208">
        <f>SUM(W14:W140)</f>
        <v>18.723347065254359</v>
      </c>
      <c r="X141" s="208" t="s">
        <v>422</v>
      </c>
      <c r="Y141" s="208" t="s">
        <v>422</v>
      </c>
      <c r="Z141" s="208" t="s">
        <v>422</v>
      </c>
      <c r="AA141" s="208" t="s">
        <v>422</v>
      </c>
      <c r="AB141" s="208">
        <f>SUM(AB14:AB140)</f>
        <v>7.472633728057378</v>
      </c>
      <c r="AC141" s="208">
        <f>SUM(AC14:AC140)</f>
        <v>35.972660500204107</v>
      </c>
      <c r="AD141" s="208">
        <f>SUM(AD14:AD140)</f>
        <v>28.523493143704222</v>
      </c>
      <c r="AE141" s="208"/>
      <c r="AF141" s="208">
        <f>SUM(AF14:AF140)</f>
        <v>427726.94953598804</v>
      </c>
      <c r="AG141" s="208">
        <f>SUM(AG14:AG140)</f>
        <v>233378.55662000005</v>
      </c>
      <c r="AH141" s="208">
        <f>SUM(AH14:AH140)</f>
        <v>165216.59074649055</v>
      </c>
      <c r="AI141" s="208">
        <f>SUM(AI14:AI140)</f>
        <v>104879.46956000006</v>
      </c>
      <c r="AJ141" s="208">
        <f>SUM(AJ14:AJ140)</f>
        <v>5747.1340099999998</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1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1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2.8782847832370941</v>
      </c>
      <c r="F148" s="232">
        <v>6.0135592792632149E-2</v>
      </c>
      <c r="G148" s="232">
        <v>0.19942401712428437</v>
      </c>
      <c r="H148" s="232" t="s">
        <v>408</v>
      </c>
      <c r="I148" s="232">
        <v>4.3469164483851616E-2</v>
      </c>
      <c r="J148" s="232">
        <v>4.3469164483851616E-2</v>
      </c>
      <c r="K148" s="232">
        <v>4.3469164483851616E-2</v>
      </c>
      <c r="L148" s="232">
        <v>2.1630457717507386E-2</v>
      </c>
      <c r="M148" s="232">
        <v>0.64864203507950235</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10279.588511561051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0.57958254189408021</v>
      </c>
      <c r="F149" s="232">
        <v>7.4195634433866675E-2</v>
      </c>
      <c r="G149" s="232">
        <v>5.291162434585589E-2</v>
      </c>
      <c r="H149" s="232" t="s">
        <v>408</v>
      </c>
      <c r="I149" s="232">
        <v>7.0870519626749992E-3</v>
      </c>
      <c r="J149" s="232">
        <v>7.0870519626749992E-3</v>
      </c>
      <c r="K149" s="232">
        <v>7.0870519626749992E-3</v>
      </c>
      <c r="L149" s="232">
        <v>3.5435259813374996E-3</v>
      </c>
      <c r="M149" s="232">
        <v>1.8244444108638245</v>
      </c>
      <c r="N149" s="232">
        <v>0.90335671650603888</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2794.2042806125364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39.355899999999998</v>
      </c>
      <c r="F150" s="232">
        <v>1.1212</v>
      </c>
      <c r="G150" s="232">
        <v>13.54923</v>
      </c>
      <c r="H150" s="232" t="s">
        <v>421</v>
      </c>
      <c r="I150" s="232">
        <v>0.58625725301204823</v>
      </c>
      <c r="J150" s="232">
        <v>0.6281327710843374</v>
      </c>
      <c r="K150" s="232">
        <v>0.6281327710843374</v>
      </c>
      <c r="L150" s="232" t="s">
        <v>421</v>
      </c>
      <c r="M150" s="232">
        <v>2.8927999999999998</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17378.34</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47625</xdr:colOff>
                    <xdr:row>3</xdr:row>
                    <xdr:rowOff>9525</xdr:rowOff>
                  </from>
                  <to>
                    <xdr:col>10</xdr:col>
                    <xdr:colOff>9525</xdr:colOff>
                    <xdr:row>5</xdr:row>
                    <xdr:rowOff>28575</xdr:rowOff>
                  </to>
                </anchor>
              </controlPr>
            </control>
          </mc:Choice>
        </mc:AlternateContent>
        <mc:AlternateContent xmlns:mc="http://schemas.openxmlformats.org/markup-compatibility/2006">
          <mc:Choice Requires="x14">
            <control shapeId="109572" r:id="rId6" name="Button 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09573" r:id="rId7" name="Button 5">
              <controlPr defaultSize="0" print="0" autoFill="0" autoPict="0">
                <anchor moveWithCells="1" sizeWithCells="1">
                  <from>
                    <xdr:col>8</xdr:col>
                    <xdr:colOff>47625</xdr:colOff>
                    <xdr:row>3</xdr:row>
                    <xdr:rowOff>9525</xdr:rowOff>
                  </from>
                  <to>
                    <xdr:col>10</xdr:col>
                    <xdr:colOff>9525</xdr:colOff>
                    <xdr:row>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28515625" style="199" customWidth="1"/>
    <col min="3" max="3" width="27.285156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5703125" style="199" customWidth="1"/>
    <col min="20" max="20" width="6.140625" style="199" customWidth="1"/>
    <col min="21" max="21" width="6" style="199" customWidth="1"/>
    <col min="22" max="22" width="7" style="199" customWidth="1"/>
    <col min="23" max="23" width="6.7109375" style="199" customWidth="1"/>
    <col min="24" max="25" width="6.42578125" style="199" customWidth="1"/>
    <col min="26" max="26" width="5.7109375" style="199" customWidth="1"/>
    <col min="27" max="27" width="6.28515625" style="199" customWidth="1"/>
    <col min="28" max="28" width="5.71093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350"/>
      <c r="AF1" s="350"/>
      <c r="AG1" s="350"/>
      <c r="AH1" s="350"/>
      <c r="AI1" s="350"/>
      <c r="AJ1" s="350"/>
      <c r="AK1" s="11"/>
      <c r="AL1" s="11"/>
    </row>
    <row r="2" spans="1:67" s="10" customFormat="1" x14ac:dyDescent="0.2">
      <c r="A2" s="353" t="s">
        <v>443</v>
      </c>
      <c r="B2" s="351"/>
      <c r="C2" s="297"/>
      <c r="D2" s="350"/>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350"/>
      <c r="AF2" s="350"/>
      <c r="AG2" s="350"/>
      <c r="AH2" s="350"/>
      <c r="AI2" s="350"/>
      <c r="AJ2" s="350"/>
      <c r="AK2" s="11"/>
      <c r="AL2" s="11"/>
    </row>
    <row r="3" spans="1:67" s="10" customFormat="1" x14ac:dyDescent="0.2">
      <c r="A3" s="350"/>
      <c r="B3" s="351"/>
      <c r="C3" s="297"/>
      <c r="D3" s="350"/>
      <c r="E3" s="242"/>
      <c r="F3" s="177"/>
      <c r="G3" s="242"/>
      <c r="H3" s="242"/>
      <c r="I3" s="242"/>
      <c r="J3" s="242"/>
      <c r="K3" s="242"/>
      <c r="L3" s="242"/>
      <c r="M3" s="242"/>
      <c r="N3" s="242"/>
      <c r="O3" s="242"/>
      <c r="P3" s="177"/>
      <c r="Q3" s="177"/>
      <c r="R3" s="243"/>
      <c r="S3" s="243"/>
      <c r="T3" s="243"/>
      <c r="U3" s="243"/>
      <c r="V3" s="243"/>
      <c r="W3" s="242"/>
      <c r="X3" s="242"/>
      <c r="Y3" s="242"/>
      <c r="Z3" s="242"/>
      <c r="AA3" s="242"/>
      <c r="AB3" s="242"/>
      <c r="AC3" s="242"/>
      <c r="AD3" s="242"/>
      <c r="AE3" s="350"/>
      <c r="AF3" s="350"/>
      <c r="AG3" s="350"/>
      <c r="AH3" s="350"/>
      <c r="AI3" s="350"/>
      <c r="AJ3" s="350"/>
      <c r="AK3" s="11"/>
      <c r="AL3" s="11"/>
    </row>
    <row r="4" spans="1:67" s="10" customFormat="1" x14ac:dyDescent="0.2">
      <c r="A4" s="350" t="s">
        <v>20</v>
      </c>
      <c r="B4" s="352" t="s">
        <v>424</v>
      </c>
      <c r="C4" s="297" t="s">
        <v>21</v>
      </c>
      <c r="D4" s="350"/>
      <c r="E4" s="242"/>
      <c r="F4" s="242"/>
      <c r="G4" s="242"/>
      <c r="H4" s="242"/>
      <c r="I4" s="242"/>
      <c r="J4" s="242"/>
      <c r="K4" s="242"/>
      <c r="L4" s="242"/>
      <c r="M4" s="242"/>
      <c r="N4" s="242"/>
      <c r="O4" s="242"/>
      <c r="P4" s="177"/>
      <c r="Q4" s="177"/>
      <c r="R4" s="243"/>
      <c r="S4" s="243"/>
      <c r="T4" s="243"/>
      <c r="U4" s="243"/>
      <c r="V4" s="243"/>
      <c r="W4" s="242"/>
      <c r="X4" s="242"/>
      <c r="Y4" s="242"/>
      <c r="Z4" s="242"/>
      <c r="AA4" s="242"/>
      <c r="AB4" s="242"/>
      <c r="AC4" s="242"/>
      <c r="AD4" s="242"/>
      <c r="AE4" s="350"/>
      <c r="AF4" s="350"/>
      <c r="AG4" s="350"/>
      <c r="AH4" s="350"/>
      <c r="AI4" s="350"/>
      <c r="AJ4" s="350"/>
      <c r="AK4" s="11"/>
      <c r="AL4" s="11"/>
    </row>
    <row r="5" spans="1:67" s="10" customFormat="1" x14ac:dyDescent="0.2">
      <c r="A5" s="350" t="s">
        <v>22</v>
      </c>
      <c r="B5" s="400">
        <v>43539</v>
      </c>
      <c r="C5" s="297" t="s">
        <v>23</v>
      </c>
      <c r="D5" s="350"/>
      <c r="E5" s="242"/>
      <c r="F5" s="242"/>
      <c r="G5" s="242"/>
      <c r="H5" s="242"/>
      <c r="I5" s="242"/>
      <c r="J5" s="242"/>
      <c r="K5" s="242"/>
      <c r="L5" s="242"/>
      <c r="M5" s="242"/>
      <c r="N5" s="242"/>
      <c r="O5" s="242"/>
      <c r="P5" s="177"/>
      <c r="Q5" s="177"/>
      <c r="R5" s="243"/>
      <c r="S5" s="243"/>
      <c r="T5" s="243"/>
      <c r="U5" s="243"/>
      <c r="V5" s="243"/>
      <c r="W5" s="242"/>
      <c r="X5" s="242"/>
      <c r="Y5" s="242"/>
      <c r="Z5" s="242"/>
      <c r="AA5" s="242"/>
      <c r="AB5" s="242"/>
      <c r="AC5" s="242"/>
      <c r="AD5" s="242"/>
      <c r="AE5" s="350"/>
      <c r="AF5" s="350"/>
      <c r="AG5" s="350"/>
      <c r="AH5" s="350"/>
      <c r="AI5" s="350"/>
      <c r="AJ5" s="350"/>
      <c r="AK5" s="11"/>
      <c r="AL5" s="11"/>
    </row>
    <row r="6" spans="1:67" s="10" customFormat="1" ht="24" x14ac:dyDescent="0.2">
      <c r="A6" s="350" t="s">
        <v>24</v>
      </c>
      <c r="B6" s="134">
        <v>1995</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46"/>
      <c r="F8" s="246"/>
      <c r="G8" s="246"/>
      <c r="H8" s="246"/>
      <c r="I8" s="246"/>
      <c r="J8" s="246"/>
      <c r="K8" s="246"/>
      <c r="L8" s="246"/>
      <c r="M8" s="246"/>
      <c r="N8" s="246"/>
      <c r="O8" s="246"/>
      <c r="P8" s="246"/>
      <c r="Q8" s="246"/>
      <c r="R8" s="243"/>
      <c r="S8" s="243"/>
      <c r="T8" s="243"/>
      <c r="U8" s="243"/>
      <c r="V8" s="243"/>
      <c r="W8" s="242"/>
      <c r="X8" s="242"/>
      <c r="Y8" s="242"/>
      <c r="Z8" s="242"/>
      <c r="AA8" s="242"/>
      <c r="AB8" s="242"/>
      <c r="AC8" s="242"/>
      <c r="AD8" s="242"/>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5.15" customHeight="1" thickBot="1" x14ac:dyDescent="0.25">
      <c r="A10" s="424" t="str">
        <f>B4&amp;": "&amp;B5&amp;": "&amp;B6</f>
        <v>FI: 43539: 1995</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5.1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5.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39.197826979999945</v>
      </c>
      <c r="F14" s="176">
        <v>0.55398589195999959</v>
      </c>
      <c r="G14" s="176">
        <v>36.880093249160957</v>
      </c>
      <c r="H14" s="176">
        <v>4.0000000000000001E-3</v>
      </c>
      <c r="I14" s="176">
        <v>1.3291802493472951</v>
      </c>
      <c r="J14" s="176">
        <v>3.6350699711975656</v>
      </c>
      <c r="K14" s="176">
        <v>4.6730723700000043</v>
      </c>
      <c r="L14" s="176">
        <v>0.11959936845001286</v>
      </c>
      <c r="M14" s="176">
        <v>6.4339647105999909</v>
      </c>
      <c r="N14" s="176">
        <v>2.2661109168923099</v>
      </c>
      <c r="O14" s="176">
        <v>0.11540049880199996</v>
      </c>
      <c r="P14" s="176">
        <v>0.29475323473031456</v>
      </c>
      <c r="Q14" s="176">
        <v>0.82709212018897416</v>
      </c>
      <c r="R14" s="176">
        <v>1.7773793316699995</v>
      </c>
      <c r="S14" s="176">
        <v>1.5065918425950013</v>
      </c>
      <c r="T14" s="176">
        <v>5.4238402283500005</v>
      </c>
      <c r="U14" s="176" t="s">
        <v>421</v>
      </c>
      <c r="V14" s="176">
        <v>8.178603682054284</v>
      </c>
      <c r="W14" s="176">
        <v>1.8800966327780004</v>
      </c>
      <c r="X14" s="176" t="s">
        <v>422</v>
      </c>
      <c r="Y14" s="176" t="s">
        <v>422</v>
      </c>
      <c r="Z14" s="176" t="s">
        <v>422</v>
      </c>
      <c r="AA14" s="176" t="s">
        <v>422</v>
      </c>
      <c r="AB14" s="176">
        <v>0.15015317950999971</v>
      </c>
      <c r="AC14" s="176">
        <v>6.9073883880000006E-2</v>
      </c>
      <c r="AD14" s="176">
        <v>4.8207709990000007E-2</v>
      </c>
      <c r="AE14" s="204"/>
      <c r="AF14" s="176">
        <v>17036.039819999998</v>
      </c>
      <c r="AG14" s="176">
        <v>167586.10302000001</v>
      </c>
      <c r="AH14" s="176">
        <v>59602.342679999987</v>
      </c>
      <c r="AI14" s="176">
        <v>13908.94822</v>
      </c>
      <c r="AJ14" s="202" t="s">
        <v>408</v>
      </c>
      <c r="AK14" s="202" t="s">
        <v>408</v>
      </c>
      <c r="AL14" s="203" t="s">
        <v>18</v>
      </c>
    </row>
    <row r="15" spans="1:67" s="190" customFormat="1" ht="24.75" customHeight="1" thickBot="1" x14ac:dyDescent="0.25">
      <c r="A15" s="178" t="s">
        <v>122</v>
      </c>
      <c r="B15" s="178" t="s">
        <v>161</v>
      </c>
      <c r="C15" s="100" t="s">
        <v>56</v>
      </c>
      <c r="D15" s="202"/>
      <c r="E15" s="176">
        <v>3.5369999999999999</v>
      </c>
      <c r="F15" s="176">
        <v>1.2588E-2</v>
      </c>
      <c r="G15" s="176">
        <v>7.4840000000000009</v>
      </c>
      <c r="H15" s="176" t="s">
        <v>408</v>
      </c>
      <c r="I15" s="176">
        <v>0.10963741807350851</v>
      </c>
      <c r="J15" s="176">
        <v>0.25032097888143118</v>
      </c>
      <c r="K15" s="176">
        <v>0.59899999999999998</v>
      </c>
      <c r="L15" s="176">
        <v>1.1690567940296515E-2</v>
      </c>
      <c r="M15" s="176">
        <v>0.69630043899999994</v>
      </c>
      <c r="N15" s="176">
        <v>3.0350621030000009</v>
      </c>
      <c r="O15" s="176">
        <v>6.885442260000002E-2</v>
      </c>
      <c r="P15" s="176">
        <v>1.4077119090000001E-2</v>
      </c>
      <c r="Q15" s="176">
        <v>0.49485294099999999</v>
      </c>
      <c r="R15" s="176">
        <v>3.7606381999999994</v>
      </c>
      <c r="S15" s="176">
        <v>1.3217739949999998</v>
      </c>
      <c r="T15" s="176">
        <v>4.2927</v>
      </c>
      <c r="U15" s="176" t="s">
        <v>421</v>
      </c>
      <c r="V15" s="176">
        <v>5.6744785500000008</v>
      </c>
      <c r="W15" s="176">
        <v>2.9976670924999997E-2</v>
      </c>
      <c r="X15" s="176" t="s">
        <v>422</v>
      </c>
      <c r="Y15" s="176" t="s">
        <v>422</v>
      </c>
      <c r="Z15" s="176" t="s">
        <v>422</v>
      </c>
      <c r="AA15" s="176" t="s">
        <v>422</v>
      </c>
      <c r="AB15" s="176">
        <v>1.6585154456399999E-2</v>
      </c>
      <c r="AC15" s="176" t="s">
        <v>408</v>
      </c>
      <c r="AD15" s="176" t="s">
        <v>408</v>
      </c>
      <c r="AE15" s="204"/>
      <c r="AF15" s="176">
        <v>5907.1661100000001</v>
      </c>
      <c r="AG15" s="176">
        <v>50.01097</v>
      </c>
      <c r="AH15" s="176">
        <v>25150.41014</v>
      </c>
      <c r="AI15" s="202" t="s">
        <v>408</v>
      </c>
      <c r="AJ15" s="176">
        <v>3707.4347299999999</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3.4396896800000003</v>
      </c>
      <c r="F17" s="176">
        <v>2.5161462699999998E-2</v>
      </c>
      <c r="G17" s="176">
        <v>4.3483876471366552</v>
      </c>
      <c r="H17" s="176" t="s">
        <v>408</v>
      </c>
      <c r="I17" s="176">
        <v>0.10922586469780302</v>
      </c>
      <c r="J17" s="176">
        <v>0.3629337973843268</v>
      </c>
      <c r="K17" s="176">
        <v>0.59356750000000003</v>
      </c>
      <c r="L17" s="176">
        <v>1.1144451863842523E-2</v>
      </c>
      <c r="M17" s="176">
        <v>6.9830129740000002</v>
      </c>
      <c r="N17" s="176">
        <v>0.27411068999999999</v>
      </c>
      <c r="O17" s="176">
        <v>7.241545789999998E-3</v>
      </c>
      <c r="P17" s="176">
        <v>1.7048408368499995E-2</v>
      </c>
      <c r="Q17" s="176">
        <v>4.2067378949999998E-2</v>
      </c>
      <c r="R17" s="176">
        <v>0.79767559999999993</v>
      </c>
      <c r="S17" s="176">
        <v>0.30240320000000004</v>
      </c>
      <c r="T17" s="176">
        <v>0.98944339999999997</v>
      </c>
      <c r="U17" s="176" t="s">
        <v>421</v>
      </c>
      <c r="V17" s="176">
        <v>2.0166000000000004</v>
      </c>
      <c r="W17" s="176">
        <v>2.8613039675000011E-2</v>
      </c>
      <c r="X17" s="176" t="s">
        <v>422</v>
      </c>
      <c r="Y17" s="176" t="s">
        <v>422</v>
      </c>
      <c r="Z17" s="176" t="s">
        <v>422</v>
      </c>
      <c r="AA17" s="176" t="s">
        <v>422</v>
      </c>
      <c r="AB17" s="176">
        <v>4.2336265400000003E-3</v>
      </c>
      <c r="AC17" s="176">
        <v>2.6245592000000003E-3</v>
      </c>
      <c r="AD17" s="176">
        <v>0.71963719999999987</v>
      </c>
      <c r="AE17" s="204"/>
      <c r="AF17" s="176">
        <v>1642.19165</v>
      </c>
      <c r="AG17" s="176">
        <v>4233.16</v>
      </c>
      <c r="AH17" s="176">
        <v>23467.463489999995</v>
      </c>
      <c r="AI17" s="202" t="s">
        <v>408</v>
      </c>
      <c r="AJ17" s="176">
        <v>220</v>
      </c>
      <c r="AK17" s="202" t="s">
        <v>408</v>
      </c>
      <c r="AL17" s="203" t="s">
        <v>18</v>
      </c>
    </row>
    <row r="18" spans="1:38" s="190" customFormat="1" ht="24.75" customHeight="1" thickBot="1" x14ac:dyDescent="0.25">
      <c r="A18" s="178" t="s">
        <v>122</v>
      </c>
      <c r="B18" s="178" t="s">
        <v>164</v>
      </c>
      <c r="C18" s="100" t="s">
        <v>275</v>
      </c>
      <c r="D18" s="202"/>
      <c r="E18" s="176">
        <v>0.12895786740000001</v>
      </c>
      <c r="F18" s="176">
        <v>2.1740150699999998E-3</v>
      </c>
      <c r="G18" s="176">
        <v>2.4831567539629504</v>
      </c>
      <c r="H18" s="176" t="s">
        <v>408</v>
      </c>
      <c r="I18" s="176">
        <v>1.3038281173383461E-2</v>
      </c>
      <c r="J18" s="176">
        <v>2.8117537129586465E-2</v>
      </c>
      <c r="K18" s="176">
        <v>6.1089678250000001E-2</v>
      </c>
      <c r="L18" s="176">
        <v>3.0413320151729331E-3</v>
      </c>
      <c r="M18" s="176">
        <v>1.8455825500000002E-2</v>
      </c>
      <c r="N18" s="176">
        <v>2.4437500000000002E-3</v>
      </c>
      <c r="O18" s="176">
        <v>2.9325000000000001E-5</v>
      </c>
      <c r="P18" s="176">
        <v>6.0824999999999998E-6</v>
      </c>
      <c r="Q18" s="176">
        <v>1.9550000000000001E-4</v>
      </c>
      <c r="R18" s="176">
        <v>0.25632703571000004</v>
      </c>
      <c r="S18" s="176">
        <v>2.7468750000000006E-3</v>
      </c>
      <c r="T18" s="176">
        <v>6.594499999999999E-2</v>
      </c>
      <c r="U18" s="176" t="s">
        <v>421</v>
      </c>
      <c r="V18" s="176">
        <v>1.173E-3</v>
      </c>
      <c r="W18" s="176">
        <v>1.3361896889999996E-3</v>
      </c>
      <c r="X18" s="176" t="s">
        <v>422</v>
      </c>
      <c r="Y18" s="176" t="s">
        <v>422</v>
      </c>
      <c r="Z18" s="176" t="s">
        <v>422</v>
      </c>
      <c r="AA18" s="176" t="s">
        <v>422</v>
      </c>
      <c r="AB18" s="176">
        <v>1.202969188E-3</v>
      </c>
      <c r="AC18" s="176">
        <v>1.62688E-4</v>
      </c>
      <c r="AD18" s="176">
        <v>4.4608000000000002E-2</v>
      </c>
      <c r="AE18" s="204"/>
      <c r="AF18" s="176">
        <v>428.53471000000002</v>
      </c>
      <c r="AG18" s="176">
        <v>256</v>
      </c>
      <c r="AH18" s="176">
        <v>319.55181000000005</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2.2588120899999993</v>
      </c>
      <c r="F19" s="176">
        <v>2.2420929899999997E-2</v>
      </c>
      <c r="G19" s="176">
        <v>2.6605194041664166</v>
      </c>
      <c r="H19" s="176" t="s">
        <v>408</v>
      </c>
      <c r="I19" s="176">
        <v>0.12929193952299908</v>
      </c>
      <c r="J19" s="176">
        <v>0.25450863873118906</v>
      </c>
      <c r="K19" s="176">
        <v>0.30700773800000003</v>
      </c>
      <c r="L19" s="176">
        <v>2.2549505369913719E-2</v>
      </c>
      <c r="M19" s="176">
        <v>0.47110005380000003</v>
      </c>
      <c r="N19" s="176">
        <v>0.2600932163461539</v>
      </c>
      <c r="O19" s="176">
        <v>4.015090859999999E-3</v>
      </c>
      <c r="P19" s="176">
        <v>6.1709495960000004E-3</v>
      </c>
      <c r="Q19" s="176">
        <v>1.1683107823076924E-2</v>
      </c>
      <c r="R19" s="176">
        <v>2.1846828200000001E-2</v>
      </c>
      <c r="S19" s="176">
        <v>3.0197719500000008E-2</v>
      </c>
      <c r="T19" s="176">
        <v>0.95017714730000002</v>
      </c>
      <c r="U19" s="176" t="s">
        <v>421</v>
      </c>
      <c r="V19" s="176">
        <v>1.1577460041142857</v>
      </c>
      <c r="W19" s="176">
        <v>8.0420529150000017E-2</v>
      </c>
      <c r="X19" s="176" t="s">
        <v>422</v>
      </c>
      <c r="Y19" s="176" t="s">
        <v>422</v>
      </c>
      <c r="Z19" s="176" t="s">
        <v>422</v>
      </c>
      <c r="AA19" s="176" t="s">
        <v>422</v>
      </c>
      <c r="AB19" s="176">
        <v>1.5312322225999996E-2</v>
      </c>
      <c r="AC19" s="176">
        <v>3.9614191600000001E-3</v>
      </c>
      <c r="AD19" s="176">
        <v>0.39543629220000004</v>
      </c>
      <c r="AE19" s="204"/>
      <c r="AF19" s="176">
        <v>3856.8841999999986</v>
      </c>
      <c r="AG19" s="176">
        <v>4814.2710000000006</v>
      </c>
      <c r="AH19" s="176">
        <v>9852.2484900000018</v>
      </c>
      <c r="AI19" s="176">
        <v>758.40449999999998</v>
      </c>
      <c r="AJ19" s="202" t="s">
        <v>408</v>
      </c>
      <c r="AK19" s="202" t="s">
        <v>408</v>
      </c>
      <c r="AL19" s="203" t="s">
        <v>18</v>
      </c>
    </row>
    <row r="20" spans="1:38" s="190" customFormat="1" ht="24.75" customHeight="1" thickBot="1" x14ac:dyDescent="0.25">
      <c r="A20" s="178" t="s">
        <v>122</v>
      </c>
      <c r="B20" s="178" t="s">
        <v>166</v>
      </c>
      <c r="C20" s="100" t="s">
        <v>59</v>
      </c>
      <c r="D20" s="202"/>
      <c r="E20" s="176">
        <v>21.975410339999993</v>
      </c>
      <c r="F20" s="176">
        <v>0.45218582771999993</v>
      </c>
      <c r="G20" s="176">
        <v>13.005339534908249</v>
      </c>
      <c r="H20" s="176" t="s">
        <v>408</v>
      </c>
      <c r="I20" s="176">
        <v>3.6689396332938733</v>
      </c>
      <c r="J20" s="176">
        <v>5.6534407396060491</v>
      </c>
      <c r="K20" s="176">
        <v>7.1971419099999974</v>
      </c>
      <c r="L20" s="176">
        <v>7.1671358166543297E-2</v>
      </c>
      <c r="M20" s="176">
        <v>28.401175459200022</v>
      </c>
      <c r="N20" s="176">
        <v>5.3055568867207663</v>
      </c>
      <c r="O20" s="176">
        <v>0.34115369338800017</v>
      </c>
      <c r="P20" s="176">
        <v>0.14068311957051435</v>
      </c>
      <c r="Q20" s="176">
        <v>0.47125973318230757</v>
      </c>
      <c r="R20" s="176">
        <v>1.5649325269600005</v>
      </c>
      <c r="S20" s="176">
        <v>1.5588508969200001</v>
      </c>
      <c r="T20" s="176">
        <v>3.3044633514899999</v>
      </c>
      <c r="U20" s="176" t="s">
        <v>421</v>
      </c>
      <c r="V20" s="176">
        <v>10.72016304503429</v>
      </c>
      <c r="W20" s="176">
        <v>1.0643326006089993</v>
      </c>
      <c r="X20" s="176" t="s">
        <v>422</v>
      </c>
      <c r="Y20" s="176" t="s">
        <v>422</v>
      </c>
      <c r="Z20" s="176" t="s">
        <v>422</v>
      </c>
      <c r="AA20" s="176" t="s">
        <v>422</v>
      </c>
      <c r="AB20" s="176">
        <v>0.15264352202700002</v>
      </c>
      <c r="AC20" s="176">
        <v>0.19267759704999998</v>
      </c>
      <c r="AD20" s="176">
        <v>1.7422726789702003</v>
      </c>
      <c r="AE20" s="204"/>
      <c r="AF20" s="176">
        <v>123185.73796</v>
      </c>
      <c r="AG20" s="176">
        <v>21091.210000000003</v>
      </c>
      <c r="AH20" s="176">
        <v>35667.861149999997</v>
      </c>
      <c r="AI20" s="176">
        <v>37306.016170000003</v>
      </c>
      <c r="AJ20" s="176">
        <v>252</v>
      </c>
      <c r="AK20" s="202" t="s">
        <v>408</v>
      </c>
      <c r="AL20" s="203" t="s">
        <v>18</v>
      </c>
    </row>
    <row r="21" spans="1:38" s="190" customFormat="1" ht="24.75" customHeight="1" thickBot="1" x14ac:dyDescent="0.25">
      <c r="A21" s="178" t="s">
        <v>122</v>
      </c>
      <c r="B21" s="178" t="s">
        <v>167</v>
      </c>
      <c r="C21" s="100" t="s">
        <v>60</v>
      </c>
      <c r="D21" s="202"/>
      <c r="E21" s="176">
        <v>0.77155199999999968</v>
      </c>
      <c r="F21" s="176">
        <v>1.8224157000000005E-2</v>
      </c>
      <c r="G21" s="176">
        <v>1.5956561904885243</v>
      </c>
      <c r="H21" s="176" t="s">
        <v>408</v>
      </c>
      <c r="I21" s="176">
        <v>9.0633449474995881E-2</v>
      </c>
      <c r="J21" s="176">
        <v>0.15635502735725271</v>
      </c>
      <c r="K21" s="176">
        <v>0.24011476000000009</v>
      </c>
      <c r="L21" s="176">
        <v>2.4855387318601124E-2</v>
      </c>
      <c r="M21" s="176">
        <v>0.22491973000000007</v>
      </c>
      <c r="N21" s="176">
        <v>0.39173869599999983</v>
      </c>
      <c r="O21" s="176">
        <v>1.6436162999999993E-2</v>
      </c>
      <c r="P21" s="176">
        <v>7.0351439800000011E-3</v>
      </c>
      <c r="Q21" s="176">
        <v>7.9943352899999987E-2</v>
      </c>
      <c r="R21" s="176">
        <v>0.36776620800000021</v>
      </c>
      <c r="S21" s="176">
        <v>0.40355728225000026</v>
      </c>
      <c r="T21" s="176">
        <v>0.88647311550000019</v>
      </c>
      <c r="U21" s="176" t="s">
        <v>421</v>
      </c>
      <c r="V21" s="176">
        <v>1.5971305570000003</v>
      </c>
      <c r="W21" s="176">
        <v>2.4749906399999997E-2</v>
      </c>
      <c r="X21" s="176" t="s">
        <v>422</v>
      </c>
      <c r="Y21" s="176" t="s">
        <v>422</v>
      </c>
      <c r="Z21" s="176" t="s">
        <v>422</v>
      </c>
      <c r="AA21" s="176" t="s">
        <v>422</v>
      </c>
      <c r="AB21" s="176">
        <v>7.7096328999999974E-3</v>
      </c>
      <c r="AC21" s="176">
        <v>1.761337E-3</v>
      </c>
      <c r="AD21" s="176">
        <v>0.20606911802</v>
      </c>
      <c r="AE21" s="204"/>
      <c r="AF21" s="176">
        <v>2266.6760000000004</v>
      </c>
      <c r="AG21" s="176">
        <v>2001.684</v>
      </c>
      <c r="AH21" s="176">
        <v>1645.3299999999997</v>
      </c>
      <c r="AI21" s="176">
        <v>201.96700000000001</v>
      </c>
      <c r="AJ21" s="176">
        <v>5</v>
      </c>
      <c r="AK21" s="202" t="s">
        <v>408</v>
      </c>
      <c r="AL21" s="203" t="s">
        <v>18</v>
      </c>
    </row>
    <row r="22" spans="1:38" s="190" customFormat="1" ht="24.75" customHeight="1" thickBot="1" x14ac:dyDescent="0.25">
      <c r="A22" s="178" t="s">
        <v>122</v>
      </c>
      <c r="B22" s="178" t="s">
        <v>168</v>
      </c>
      <c r="C22" s="100" t="s">
        <v>297</v>
      </c>
      <c r="D22" s="202"/>
      <c r="E22" s="176">
        <v>3.924225760000001</v>
      </c>
      <c r="F22" s="176">
        <v>1.1665485599999997E-2</v>
      </c>
      <c r="G22" s="176">
        <v>1.3399687568117089</v>
      </c>
      <c r="H22" s="176" t="s">
        <v>408</v>
      </c>
      <c r="I22" s="176">
        <v>0.39572224373299397</v>
      </c>
      <c r="J22" s="176">
        <v>0.64696691862431033</v>
      </c>
      <c r="K22" s="176">
        <v>1.0510492223999994</v>
      </c>
      <c r="L22" s="176">
        <v>0.11394065643232749</v>
      </c>
      <c r="M22" s="176">
        <v>15.721048092000009</v>
      </c>
      <c r="N22" s="176">
        <v>2.362165064500001</v>
      </c>
      <c r="O22" s="176">
        <v>5.4156793899999986E-2</v>
      </c>
      <c r="P22" s="176">
        <v>3.3199859439999993E-2</v>
      </c>
      <c r="Q22" s="176">
        <v>0.39433876100000026</v>
      </c>
      <c r="R22" s="176">
        <v>3.0439366955000011</v>
      </c>
      <c r="S22" s="176">
        <v>1.1102578624999999</v>
      </c>
      <c r="T22" s="176">
        <v>2.6851079200000001</v>
      </c>
      <c r="U22" s="176" t="s">
        <v>421</v>
      </c>
      <c r="V22" s="176">
        <v>4.4956303460000013</v>
      </c>
      <c r="W22" s="176">
        <v>5.2814976800000031E-2</v>
      </c>
      <c r="X22" s="176" t="s">
        <v>422</v>
      </c>
      <c r="Y22" s="176" t="s">
        <v>422</v>
      </c>
      <c r="Z22" s="176" t="s">
        <v>422</v>
      </c>
      <c r="AA22" s="176" t="s">
        <v>422</v>
      </c>
      <c r="AB22" s="176">
        <v>6.5347855999999989E-3</v>
      </c>
      <c r="AC22" s="176">
        <v>2.4028404000000004E-3</v>
      </c>
      <c r="AD22" s="176">
        <v>0.61360338000000014</v>
      </c>
      <c r="AE22" s="204"/>
      <c r="AF22" s="176">
        <v>1565.3931999999998</v>
      </c>
      <c r="AG22" s="176">
        <v>3609.42</v>
      </c>
      <c r="AH22" s="176">
        <v>3582.92</v>
      </c>
      <c r="AI22" s="176">
        <v>838.3</v>
      </c>
      <c r="AJ22" s="176">
        <v>501.8</v>
      </c>
      <c r="AK22" s="202" t="s">
        <v>408</v>
      </c>
      <c r="AL22" s="203" t="s">
        <v>18</v>
      </c>
    </row>
    <row r="23" spans="1:38" s="190" customFormat="1" ht="24.75" customHeight="1" thickBot="1" x14ac:dyDescent="0.25">
      <c r="A23" s="178" t="s">
        <v>129</v>
      </c>
      <c r="B23" s="178" t="s">
        <v>439</v>
      </c>
      <c r="C23" s="100" t="s">
        <v>349</v>
      </c>
      <c r="D23" s="202"/>
      <c r="E23" s="176">
        <v>12.162338276001799</v>
      </c>
      <c r="F23" s="176">
        <v>2.1050138654737056</v>
      </c>
      <c r="G23" s="176">
        <v>0.97779290369685568</v>
      </c>
      <c r="H23" s="176">
        <v>2.2454193909583146E-3</v>
      </c>
      <c r="I23" s="176">
        <v>1.3857297976719158</v>
      </c>
      <c r="J23" s="176">
        <v>1.3857297976719158</v>
      </c>
      <c r="K23" s="176">
        <v>1.3857297976719158</v>
      </c>
      <c r="L23" s="176">
        <v>0.85893330750965058</v>
      </c>
      <c r="M23" s="176">
        <v>8.1328162490503679</v>
      </c>
      <c r="N23" s="176" t="s">
        <v>408</v>
      </c>
      <c r="O23" s="176">
        <v>2.8206472079324602E-3</v>
      </c>
      <c r="P23" s="176" t="s">
        <v>408</v>
      </c>
      <c r="Q23" s="176" t="s">
        <v>408</v>
      </c>
      <c r="R23" s="176">
        <v>1.4103236039662305E-2</v>
      </c>
      <c r="S23" s="176">
        <v>0.47951002534851844</v>
      </c>
      <c r="T23" s="176">
        <v>1.974453045552723E-2</v>
      </c>
      <c r="U23" s="176">
        <v>2.8206472079324602E-3</v>
      </c>
      <c r="V23" s="176">
        <v>0.28206472079324613</v>
      </c>
      <c r="W23" s="176" t="s">
        <v>408</v>
      </c>
      <c r="X23" s="176">
        <v>8.4896875622665173E-3</v>
      </c>
      <c r="Y23" s="176">
        <v>1.4075490101193168E-2</v>
      </c>
      <c r="Z23" s="176" t="s">
        <v>408</v>
      </c>
      <c r="AA23" s="176" t="s">
        <v>408</v>
      </c>
      <c r="AB23" s="176">
        <v>2.2565177663459685E-2</v>
      </c>
      <c r="AC23" s="176" t="s">
        <v>408</v>
      </c>
      <c r="AD23" s="176" t="s">
        <v>408</v>
      </c>
      <c r="AE23" s="204"/>
      <c r="AF23" s="176">
        <v>12046.105793564444</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2.4423209999999993</v>
      </c>
      <c r="F24" s="176">
        <v>0.5589851892599994</v>
      </c>
      <c r="G24" s="176">
        <v>2.3879570501725667</v>
      </c>
      <c r="H24" s="176" t="s">
        <v>408</v>
      </c>
      <c r="I24" s="176">
        <v>0.48309246365380365</v>
      </c>
      <c r="J24" s="176">
        <v>1.082474030880419</v>
      </c>
      <c r="K24" s="176">
        <v>1.8997305700000011</v>
      </c>
      <c r="L24" s="176">
        <v>7.0685019375080316E-2</v>
      </c>
      <c r="M24" s="176">
        <v>3.5109355452000006</v>
      </c>
      <c r="N24" s="176">
        <v>0.77537919411538425</v>
      </c>
      <c r="O24" s="176">
        <v>4.3172973400000002E-2</v>
      </c>
      <c r="P24" s="176">
        <v>2.7759214052857147E-2</v>
      </c>
      <c r="Q24" s="176">
        <v>5.5520282151282074E-2</v>
      </c>
      <c r="R24" s="176">
        <v>0.27560930350000001</v>
      </c>
      <c r="S24" s="176">
        <v>0.48315029226000034</v>
      </c>
      <c r="T24" s="176">
        <v>1.5113095429999999</v>
      </c>
      <c r="U24" s="176" t="s">
        <v>421</v>
      </c>
      <c r="V24" s="176">
        <v>4.0727193282857153</v>
      </c>
      <c r="W24" s="176">
        <v>0.27358286525499981</v>
      </c>
      <c r="X24" s="176" t="s">
        <v>422</v>
      </c>
      <c r="Y24" s="176" t="s">
        <v>422</v>
      </c>
      <c r="Z24" s="176" t="s">
        <v>422</v>
      </c>
      <c r="AA24" s="176" t="s">
        <v>422</v>
      </c>
      <c r="AB24" s="176">
        <v>4.9695431193999988E-2</v>
      </c>
      <c r="AC24" s="176">
        <v>0.22594644478465115</v>
      </c>
      <c r="AD24" s="176">
        <v>8.4055618543636371E-2</v>
      </c>
      <c r="AE24" s="204"/>
      <c r="AF24" s="176">
        <v>5533.6103500000027</v>
      </c>
      <c r="AG24" s="176">
        <v>324.40999999999997</v>
      </c>
      <c r="AH24" s="176">
        <v>1292.1189800000004</v>
      </c>
      <c r="AI24" s="176">
        <v>9192.238099999995</v>
      </c>
      <c r="AJ24" s="176">
        <v>1203.1991600000001</v>
      </c>
      <c r="AK24" s="202" t="s">
        <v>408</v>
      </c>
      <c r="AL24" s="203" t="s">
        <v>18</v>
      </c>
    </row>
    <row r="25" spans="1:38" s="190" customFormat="1" ht="24.75" customHeight="1" thickBot="1" x14ac:dyDescent="0.25">
      <c r="A25" s="178" t="s">
        <v>130</v>
      </c>
      <c r="B25" s="178" t="s">
        <v>170</v>
      </c>
      <c r="C25" s="100" t="s">
        <v>310</v>
      </c>
      <c r="D25" s="202"/>
      <c r="E25" s="176">
        <v>0.2711453843779742</v>
      </c>
      <c r="F25" s="176">
        <v>6.0084584668141809E-2</v>
      </c>
      <c r="G25" s="176">
        <v>2.2903346083352361E-2</v>
      </c>
      <c r="H25" s="176" t="s">
        <v>408</v>
      </c>
      <c r="I25" s="176">
        <v>3.1019459856227289E-3</v>
      </c>
      <c r="J25" s="176">
        <v>3.1019459856227289E-3</v>
      </c>
      <c r="K25" s="176">
        <v>3.1019459856227289E-3</v>
      </c>
      <c r="L25" s="176">
        <v>1.5509729928113644E-3</v>
      </c>
      <c r="M25" s="176">
        <v>0.24948010614209973</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1180.5848496573383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0.21241858115192069</v>
      </c>
      <c r="F26" s="176">
        <v>4.0163627399538486E-2</v>
      </c>
      <c r="G26" s="176">
        <v>1.4306502870067411E-2</v>
      </c>
      <c r="H26" s="176" t="s">
        <v>408</v>
      </c>
      <c r="I26" s="176">
        <v>1.4620026861744473E-3</v>
      </c>
      <c r="J26" s="176">
        <v>1.4620026861744473E-3</v>
      </c>
      <c r="K26" s="176">
        <v>1.4620026861744473E-3</v>
      </c>
      <c r="L26" s="176">
        <v>7.3100134308722367E-4</v>
      </c>
      <c r="M26" s="176">
        <v>0.44100060057123264</v>
      </c>
      <c r="N26" s="176">
        <v>0.20105363305292809</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751.6943649862651</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70.318096332712045</v>
      </c>
      <c r="F27" s="176">
        <v>45.442860630843036</v>
      </c>
      <c r="G27" s="176">
        <v>0.72959914377219304</v>
      </c>
      <c r="H27" s="176">
        <v>0.93771436900000005</v>
      </c>
      <c r="I27" s="176">
        <v>1.3677349621929629</v>
      </c>
      <c r="J27" s="176">
        <v>1.3677349621929629</v>
      </c>
      <c r="K27" s="176">
        <v>1.3677349621929629</v>
      </c>
      <c r="L27" s="176">
        <v>0.72503687499523062</v>
      </c>
      <c r="M27" s="176">
        <v>327.03959486687125</v>
      </c>
      <c r="N27" s="176">
        <v>2.8837289598412073E-3</v>
      </c>
      <c r="O27" s="176">
        <v>3.5672039072163651E-4</v>
      </c>
      <c r="P27" s="176">
        <v>1.6453769311019779E-2</v>
      </c>
      <c r="Q27" s="176">
        <v>5.4257204459948346E-4</v>
      </c>
      <c r="R27" s="176">
        <v>1.331182631694851E-2</v>
      </c>
      <c r="S27" s="176">
        <v>9.3971456998530791E-3</v>
      </c>
      <c r="T27" s="176">
        <v>3.9899126155433888E-3</v>
      </c>
      <c r="U27" s="176">
        <v>3.71703307755694E-4</v>
      </c>
      <c r="V27" s="176">
        <v>6.1780533290711231E-2</v>
      </c>
      <c r="W27" s="176">
        <v>0.99831050500000007</v>
      </c>
      <c r="X27" s="176">
        <v>1.5810469016985018E-2</v>
      </c>
      <c r="Y27" s="176">
        <v>2.0210977041917117E-2</v>
      </c>
      <c r="Z27" s="176">
        <v>1.0199849156945353E-2</v>
      </c>
      <c r="AA27" s="176">
        <v>2.1560074401537632E-2</v>
      </c>
      <c r="AB27" s="176">
        <v>6.7781369617385123E-2</v>
      </c>
      <c r="AC27" s="176">
        <v>0.12050074254714267</v>
      </c>
      <c r="AD27" s="176">
        <v>2.0650456830000004E-4</v>
      </c>
      <c r="AE27" s="204"/>
      <c r="AF27" s="176">
        <v>86298.93382398269</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6.5311817449852265</v>
      </c>
      <c r="F28" s="176">
        <v>2.34312237783816</v>
      </c>
      <c r="G28" s="176">
        <v>0.24560174392542314</v>
      </c>
      <c r="H28" s="176">
        <v>7.9428802676121124E-3</v>
      </c>
      <c r="I28" s="176">
        <v>1.0473866370290086</v>
      </c>
      <c r="J28" s="176">
        <v>1.0473866370290086</v>
      </c>
      <c r="K28" s="176">
        <v>1.0473866370290086</v>
      </c>
      <c r="L28" s="176">
        <v>0.57451399345600618</v>
      </c>
      <c r="M28" s="176">
        <v>25.505701630925341</v>
      </c>
      <c r="N28" s="176">
        <v>2.1356838348938789E-4</v>
      </c>
      <c r="O28" s="176">
        <v>2.3536594415545109E-5</v>
      </c>
      <c r="P28" s="176">
        <v>1.8137052372333064E-3</v>
      </c>
      <c r="Q28" s="176">
        <v>4.1623798664574414E-5</v>
      </c>
      <c r="R28" s="176">
        <v>2.4917399745177922E-3</v>
      </c>
      <c r="S28" s="176">
        <v>1.6859333628997516E-3</v>
      </c>
      <c r="T28" s="176">
        <v>1.7588723015991739E-4</v>
      </c>
      <c r="U28" s="176">
        <v>3.6174408498058618E-5</v>
      </c>
      <c r="V28" s="176">
        <v>6.3479118246550772E-3</v>
      </c>
      <c r="W28" s="176">
        <v>4.7016220971912617E-2</v>
      </c>
      <c r="X28" s="176">
        <v>4.2224236370679335E-3</v>
      </c>
      <c r="Y28" s="176">
        <v>4.5281670755519489E-3</v>
      </c>
      <c r="Z28" s="176">
        <v>2.3624613553528246E-3</v>
      </c>
      <c r="AA28" s="176">
        <v>4.3695571715638608E-3</v>
      </c>
      <c r="AB28" s="176">
        <v>1.5482609239536569E-2</v>
      </c>
      <c r="AC28" s="176">
        <v>1.8435010998925694E-2</v>
      </c>
      <c r="AD28" s="176">
        <v>2.8937178571912619E-5</v>
      </c>
      <c r="AE28" s="204"/>
      <c r="AF28" s="176">
        <v>13161.206626233361</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47.702016272999202</v>
      </c>
      <c r="F29" s="176">
        <v>5.1054713757789303</v>
      </c>
      <c r="G29" s="176">
        <v>0.83158128712929491</v>
      </c>
      <c r="H29" s="176">
        <v>9.4896385552999986E-3</v>
      </c>
      <c r="I29" s="176">
        <v>2.5772183337588372</v>
      </c>
      <c r="J29" s="176">
        <v>2.5772183337588372</v>
      </c>
      <c r="K29" s="176">
        <v>2.5772183337588372</v>
      </c>
      <c r="L29" s="176">
        <v>1.3659257168921837</v>
      </c>
      <c r="M29" s="176">
        <v>11.975904663968693</v>
      </c>
      <c r="N29" s="176">
        <v>4.548132551899713E-4</v>
      </c>
      <c r="O29" s="176">
        <v>4.5481325518997127E-5</v>
      </c>
      <c r="P29" s="176">
        <v>4.8210205050136954E-3</v>
      </c>
      <c r="Q29" s="176">
        <v>9.0962651037994254E-5</v>
      </c>
      <c r="R29" s="176">
        <v>7.7318253382295124E-3</v>
      </c>
      <c r="S29" s="176">
        <v>5.1848711091656736E-3</v>
      </c>
      <c r="T29" s="176">
        <v>1.8192530207598851E-4</v>
      </c>
      <c r="U29" s="176">
        <v>9.0962651037994254E-5</v>
      </c>
      <c r="V29" s="176">
        <v>1.6373277186838966E-2</v>
      </c>
      <c r="W29" s="176">
        <v>0.206154216891</v>
      </c>
      <c r="X29" s="176">
        <v>4.6390952029377076E-3</v>
      </c>
      <c r="Y29" s="176">
        <v>2.8016496519702231E-2</v>
      </c>
      <c r="Z29" s="176">
        <v>3.1291151957070031E-2</v>
      </c>
      <c r="AA29" s="176">
        <v>7.1860494320015464E-3</v>
      </c>
      <c r="AB29" s="176">
        <v>7.1132793111711501E-2</v>
      </c>
      <c r="AC29" s="176">
        <v>5.4577590622796553E-2</v>
      </c>
      <c r="AD29" s="176">
        <v>3.6396094422400002E-5</v>
      </c>
      <c r="AE29" s="204"/>
      <c r="AF29" s="176">
        <v>38932.014644261551</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7.2933314460585388E-2</v>
      </c>
      <c r="F30" s="176">
        <v>2.6112658344364128</v>
      </c>
      <c r="G30" s="176">
        <v>3.8699241051990854E-3</v>
      </c>
      <c r="H30" s="176">
        <v>7.1383427499999998E-4</v>
      </c>
      <c r="I30" s="176">
        <v>5.2947265516250008E-2</v>
      </c>
      <c r="J30" s="176">
        <v>5.2947265516250008E-2</v>
      </c>
      <c r="K30" s="176">
        <v>5.2947265516250008E-2</v>
      </c>
      <c r="L30" s="176">
        <v>5.8241992067875016E-3</v>
      </c>
      <c r="M30" s="176">
        <v>7.990229630004281</v>
      </c>
      <c r="N30" s="176">
        <v>2.3219479256910981E-5</v>
      </c>
      <c r="O30" s="176">
        <v>2.9024349071138726E-6</v>
      </c>
      <c r="P30" s="176">
        <v>1.2625591845945343E-4</v>
      </c>
      <c r="Q30" s="176">
        <v>4.3536523606708089E-6</v>
      </c>
      <c r="R30" s="176">
        <v>9.1426699574086975E-5</v>
      </c>
      <c r="S30" s="176">
        <v>6.5304785410062125E-5</v>
      </c>
      <c r="T30" s="176">
        <v>3.337800143180953E-5</v>
      </c>
      <c r="U30" s="176">
        <v>2.9024349071138726E-6</v>
      </c>
      <c r="V30" s="176">
        <v>4.7890175967378899E-4</v>
      </c>
      <c r="W30" s="176">
        <v>1.4089012874999999E-2</v>
      </c>
      <c r="X30" s="176">
        <v>1.2190226609878264E-4</v>
      </c>
      <c r="Y30" s="176">
        <v>1.3641444063435202E-4</v>
      </c>
      <c r="Z30" s="176">
        <v>9.8682786841871676E-5</v>
      </c>
      <c r="AA30" s="176">
        <v>1.4802418026280752E-4</v>
      </c>
      <c r="AB30" s="176">
        <v>5.0502367383781384E-4</v>
      </c>
      <c r="AC30" s="176">
        <v>8.7073047213416185E-4</v>
      </c>
      <c r="AD30" s="176">
        <v>1.4089012875000001E-5</v>
      </c>
      <c r="AE30" s="204"/>
      <c r="AF30" s="176">
        <v>624.02350502948252</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11.005962684300929</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0.50406520212924322</v>
      </c>
      <c r="J32" s="176">
        <v>0.89480141536531643</v>
      </c>
      <c r="K32" s="176">
        <v>1.2296667751693238</v>
      </c>
      <c r="L32" s="176">
        <v>0.13570882884178456</v>
      </c>
      <c r="M32" s="176" t="s">
        <v>408</v>
      </c>
      <c r="N32" s="176">
        <v>6.0415137337230691</v>
      </c>
      <c r="O32" s="176">
        <v>1.4033395256285196E-3</v>
      </c>
      <c r="P32" s="176" t="s">
        <v>408</v>
      </c>
      <c r="Q32" s="176">
        <v>3.0991117987220023E-2</v>
      </c>
      <c r="R32" s="176">
        <v>0.9560889809500237</v>
      </c>
      <c r="S32" s="176">
        <v>41.193088503629227</v>
      </c>
      <c r="T32" s="176">
        <v>0.13763022212941087</v>
      </c>
      <c r="U32" s="176">
        <v>8.2632289612485366E-3</v>
      </c>
      <c r="V32" s="176">
        <v>16.650307426297413</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0.4004489</v>
      </c>
      <c r="J33" s="176">
        <v>4.7153689999999999</v>
      </c>
      <c r="K33" s="176">
        <v>9.4307379999999998</v>
      </c>
      <c r="L33" s="176">
        <v>7.8275130000000012E-2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4.2342880880290936</v>
      </c>
      <c r="F34" s="176">
        <v>0.23793321802809247</v>
      </c>
      <c r="G34" s="176">
        <v>0.21986030646273577</v>
      </c>
      <c r="H34" s="176">
        <v>4.2782047374411531E-4</v>
      </c>
      <c r="I34" s="176">
        <v>8.4704800436476185E-2</v>
      </c>
      <c r="J34" s="176">
        <v>8.9032782940529687E-2</v>
      </c>
      <c r="K34" s="176">
        <v>9.397904865944802E-2</v>
      </c>
      <c r="L34" s="176">
        <v>5.5058120283709516E-2</v>
      </c>
      <c r="M34" s="176">
        <v>0.56751180300165027</v>
      </c>
      <c r="N34" s="176" t="s">
        <v>408</v>
      </c>
      <c r="O34" s="176">
        <v>6.1117210534873624E-4</v>
      </c>
      <c r="P34" s="176" t="s">
        <v>408</v>
      </c>
      <c r="Q34" s="176" t="s">
        <v>408</v>
      </c>
      <c r="R34" s="176">
        <v>3.0558605267436817E-3</v>
      </c>
      <c r="S34" s="176">
        <v>0.10389925790928516</v>
      </c>
      <c r="T34" s="176">
        <v>4.278204737441154E-3</v>
      </c>
      <c r="U34" s="176">
        <v>6.1117210534873624E-4</v>
      </c>
      <c r="V34" s="176">
        <v>6.1117210534873623E-2</v>
      </c>
      <c r="W34" s="176" t="s">
        <v>408</v>
      </c>
      <c r="X34" s="176">
        <v>1.8335163160462086E-3</v>
      </c>
      <c r="Y34" s="176">
        <v>3.0558605267436813E-3</v>
      </c>
      <c r="Z34" s="176" t="s">
        <v>408</v>
      </c>
      <c r="AA34" s="176" t="s">
        <v>408</v>
      </c>
      <c r="AB34" s="176">
        <v>4.8893768427898899E-3</v>
      </c>
      <c r="AC34" s="176" t="s">
        <v>408</v>
      </c>
      <c r="AD34" s="176" t="s">
        <v>408</v>
      </c>
      <c r="AE34" s="204"/>
      <c r="AF34" s="176">
        <v>2609.7048898391063</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9.5968499197533426</v>
      </c>
      <c r="F36" s="176">
        <v>9.9650717753623415</v>
      </c>
      <c r="G36" s="176">
        <v>1.8456108863348468</v>
      </c>
      <c r="H36" s="176">
        <v>1.0017306172932176E-3</v>
      </c>
      <c r="I36" s="176">
        <v>0.57341703409408329</v>
      </c>
      <c r="J36" s="176">
        <v>0.58584402864101393</v>
      </c>
      <c r="K36" s="176">
        <v>0.5917616450919333</v>
      </c>
      <c r="L36" s="176">
        <v>7.1734043352330468E-2</v>
      </c>
      <c r="M36" s="176">
        <v>23.46399548476667</v>
      </c>
      <c r="N36" s="176">
        <v>1.5278237383986471E-2</v>
      </c>
      <c r="O36" s="176">
        <v>1.4433459486026218E-3</v>
      </c>
      <c r="P36" s="176">
        <v>2.5874078718840605E-3</v>
      </c>
      <c r="Q36" s="176">
        <v>3.1912833403267553E-2</v>
      </c>
      <c r="R36" s="176">
        <v>3.4227494338832078E-2</v>
      </c>
      <c r="S36" s="176">
        <v>0.10479591130950219</v>
      </c>
      <c r="T36" s="176">
        <v>1.4513070753031154</v>
      </c>
      <c r="U36" s="176">
        <v>1.4869116979507166E-2</v>
      </c>
      <c r="V36" s="176">
        <v>0.12092261461460047</v>
      </c>
      <c r="W36" s="176">
        <v>2.7912304694934054E-2</v>
      </c>
      <c r="X36" s="176" t="s">
        <v>408</v>
      </c>
      <c r="Y36" s="176" t="s">
        <v>408</v>
      </c>
      <c r="Z36" s="176" t="s">
        <v>408</v>
      </c>
      <c r="AA36" s="176" t="s">
        <v>408</v>
      </c>
      <c r="AB36" s="176" t="s">
        <v>408</v>
      </c>
      <c r="AC36" s="176">
        <v>1.0675452601859071E-2</v>
      </c>
      <c r="AD36" s="176">
        <v>2.7006194782648939E-2</v>
      </c>
      <c r="AE36" s="204"/>
      <c r="AF36" s="176">
        <v>6110.3082961001546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8.2059999999999994E-2</v>
      </c>
      <c r="F37" s="176">
        <v>4.5415000000000001E-4</v>
      </c>
      <c r="G37" s="176">
        <v>1.8166000000000002E-5</v>
      </c>
      <c r="H37" s="176" t="s">
        <v>408</v>
      </c>
      <c r="I37" s="176" t="s">
        <v>408</v>
      </c>
      <c r="J37" s="176" t="s">
        <v>408</v>
      </c>
      <c r="K37" s="176" t="s">
        <v>408</v>
      </c>
      <c r="L37" s="176" t="s">
        <v>408</v>
      </c>
      <c r="M37" s="176">
        <v>9.0830000000000008E-3</v>
      </c>
      <c r="N37" s="176" t="s">
        <v>408</v>
      </c>
      <c r="O37" s="176" t="s">
        <v>408</v>
      </c>
      <c r="P37" s="176" t="s">
        <v>408</v>
      </c>
      <c r="Q37" s="176" t="s">
        <v>408</v>
      </c>
      <c r="R37" s="176" t="s">
        <v>408</v>
      </c>
      <c r="S37" s="176" t="s">
        <v>408</v>
      </c>
      <c r="T37" s="176" t="s">
        <v>408</v>
      </c>
      <c r="U37" s="176" t="s">
        <v>408</v>
      </c>
      <c r="V37" s="176" t="s">
        <v>408</v>
      </c>
      <c r="W37" s="176">
        <v>2.27075E-4</v>
      </c>
      <c r="X37" s="176" t="s">
        <v>408</v>
      </c>
      <c r="Y37" s="176" t="s">
        <v>408</v>
      </c>
      <c r="Z37" s="176" t="s">
        <v>408</v>
      </c>
      <c r="AA37" s="176" t="s">
        <v>408</v>
      </c>
      <c r="AB37" s="176" t="s">
        <v>408</v>
      </c>
      <c r="AC37" s="176" t="s">
        <v>408</v>
      </c>
      <c r="AD37" s="176" t="s">
        <v>408</v>
      </c>
      <c r="AE37" s="204"/>
      <c r="AF37" s="202" t="s">
        <v>408</v>
      </c>
      <c r="AG37" s="202" t="s">
        <v>408</v>
      </c>
      <c r="AH37" s="176">
        <v>454.14999999999992</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1.5536356245000005</v>
      </c>
      <c r="F39" s="176">
        <v>9.6765692000000056E-2</v>
      </c>
      <c r="G39" s="176">
        <v>1.6078156305732412</v>
      </c>
      <c r="H39" s="176">
        <v>3.7419799999999998E-3</v>
      </c>
      <c r="I39" s="176">
        <v>9.9732392033074241E-2</v>
      </c>
      <c r="J39" s="176">
        <v>0.17384622030479505</v>
      </c>
      <c r="K39" s="176">
        <v>0.26359285666666671</v>
      </c>
      <c r="L39" s="176">
        <v>2.0764764925637866E-2</v>
      </c>
      <c r="M39" s="176">
        <v>0.87944011899999919</v>
      </c>
      <c r="N39" s="176">
        <v>6.8828720000000038E-2</v>
      </c>
      <c r="O39" s="176">
        <v>7.3772001999999996E-3</v>
      </c>
      <c r="P39" s="176">
        <v>1.3833060199999999E-3</v>
      </c>
      <c r="Q39" s="176">
        <v>1.1307388999999998E-2</v>
      </c>
      <c r="R39" s="176">
        <v>9.0350994000000059E-2</v>
      </c>
      <c r="S39" s="176">
        <v>3.5420850999999996E-2</v>
      </c>
      <c r="T39" s="176">
        <v>0.46662777999999999</v>
      </c>
      <c r="U39" s="176">
        <v>1.0999999999999999E-2</v>
      </c>
      <c r="V39" s="176">
        <v>1.5992733580000003</v>
      </c>
      <c r="W39" s="176">
        <v>5.5906485275000008E-2</v>
      </c>
      <c r="X39" s="176" t="s">
        <v>422</v>
      </c>
      <c r="Y39" s="176" t="s">
        <v>422</v>
      </c>
      <c r="Z39" s="176" t="s">
        <v>422</v>
      </c>
      <c r="AA39" s="176" t="s">
        <v>422</v>
      </c>
      <c r="AB39" s="176">
        <v>6.3779587399999962E-2</v>
      </c>
      <c r="AC39" s="176">
        <v>1.1000000000000001E-2</v>
      </c>
      <c r="AD39" s="176">
        <v>0.13316588501621252</v>
      </c>
      <c r="AE39" s="204"/>
      <c r="AF39" s="176">
        <v>14870.032999999999</v>
      </c>
      <c r="AG39" s="176">
        <v>79.974999999999994</v>
      </c>
      <c r="AH39" s="176">
        <v>1010.34935</v>
      </c>
      <c r="AI39" s="176">
        <v>2223.4659999999999</v>
      </c>
      <c r="AJ39" s="202" t="s">
        <v>408</v>
      </c>
      <c r="AK39" s="202" t="s">
        <v>408</v>
      </c>
      <c r="AL39" s="203" t="s">
        <v>18</v>
      </c>
    </row>
    <row r="40" spans="1:38" s="190" customFormat="1" ht="24.75" customHeight="1" thickBot="1" x14ac:dyDescent="0.25">
      <c r="A40" s="178" t="s">
        <v>129</v>
      </c>
      <c r="B40" s="178" t="s">
        <v>184</v>
      </c>
      <c r="C40" s="100" t="s">
        <v>352</v>
      </c>
      <c r="D40" s="202"/>
      <c r="E40" s="176">
        <v>5.4021258146003666</v>
      </c>
      <c r="F40" s="176">
        <v>13.298680626327167</v>
      </c>
      <c r="G40" s="176">
        <v>0.41486430879282155</v>
      </c>
      <c r="H40" s="176">
        <v>1.1352094329048397E-3</v>
      </c>
      <c r="I40" s="176">
        <v>1.0159046549645787</v>
      </c>
      <c r="J40" s="176">
        <v>1.0159046549645787</v>
      </c>
      <c r="K40" s="176">
        <v>1.0159046549645787</v>
      </c>
      <c r="L40" s="176">
        <v>0.25463424221434994</v>
      </c>
      <c r="M40" s="176">
        <v>26.903350427623248</v>
      </c>
      <c r="N40" s="176" t="s">
        <v>408</v>
      </c>
      <c r="O40" s="176">
        <v>1.6516102341281543E-3</v>
      </c>
      <c r="P40" s="176" t="s">
        <v>408</v>
      </c>
      <c r="Q40" s="176" t="s">
        <v>408</v>
      </c>
      <c r="R40" s="176">
        <v>8.258051170640773E-3</v>
      </c>
      <c r="S40" s="176">
        <v>0.28077373980178622</v>
      </c>
      <c r="T40" s="176">
        <v>1.1561271638897083E-2</v>
      </c>
      <c r="U40" s="176">
        <v>1.6516102341281543E-3</v>
      </c>
      <c r="V40" s="176">
        <v>0.16516102341281544</v>
      </c>
      <c r="W40" s="176" t="s">
        <v>408</v>
      </c>
      <c r="X40" s="176">
        <v>5.4335226742461499E-3</v>
      </c>
      <c r="Y40" s="176">
        <v>7.7793591987790831E-3</v>
      </c>
      <c r="Z40" s="176" t="s">
        <v>408</v>
      </c>
      <c r="AA40" s="176" t="s">
        <v>408</v>
      </c>
      <c r="AB40" s="176">
        <v>1.3212881873025233E-2</v>
      </c>
      <c r="AC40" s="176" t="s">
        <v>408</v>
      </c>
      <c r="AD40" s="176" t="s">
        <v>408</v>
      </c>
      <c r="AE40" s="204"/>
      <c r="AF40" s="176">
        <v>6845.0126626682004</v>
      </c>
      <c r="AG40" s="202" t="s">
        <v>408</v>
      </c>
      <c r="AH40" s="176">
        <v>255.301563458743</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5.8437250000000027</v>
      </c>
      <c r="F41" s="176">
        <v>15.028220384237727</v>
      </c>
      <c r="G41" s="176">
        <v>2.7361229734131993</v>
      </c>
      <c r="H41" s="176">
        <v>0.88879052464183295</v>
      </c>
      <c r="I41" s="176">
        <v>7.4239768292866675</v>
      </c>
      <c r="J41" s="176">
        <v>7.7277752270055862</v>
      </c>
      <c r="K41" s="176">
        <v>8.0846209239641595</v>
      </c>
      <c r="L41" s="176">
        <v>2.1496850350648868</v>
      </c>
      <c r="M41" s="176">
        <v>122.56197303312777</v>
      </c>
      <c r="N41" s="176">
        <v>0.54109999999999991</v>
      </c>
      <c r="O41" s="176">
        <v>0.11934599999999999</v>
      </c>
      <c r="P41" s="176">
        <v>2.09096E-2</v>
      </c>
      <c r="Q41" s="176">
        <v>8.7389999999999995E-2</v>
      </c>
      <c r="R41" s="176">
        <v>1.5112200000000005</v>
      </c>
      <c r="S41" s="176">
        <v>0.36385000000000006</v>
      </c>
      <c r="T41" s="176">
        <v>1.3650000000000002</v>
      </c>
      <c r="U41" s="176">
        <v>0.19400000000000006</v>
      </c>
      <c r="V41" s="176">
        <v>27.44614</v>
      </c>
      <c r="W41" s="176">
        <v>0.83996935000000017</v>
      </c>
      <c r="X41" s="176" t="s">
        <v>422</v>
      </c>
      <c r="Y41" s="176" t="s">
        <v>422</v>
      </c>
      <c r="Z41" s="176" t="s">
        <v>422</v>
      </c>
      <c r="AA41" s="176" t="s">
        <v>422</v>
      </c>
      <c r="AB41" s="176">
        <v>6.254807107746184</v>
      </c>
      <c r="AC41" s="176">
        <v>0.19576470588235301</v>
      </c>
      <c r="AD41" s="176">
        <v>2.3308283602856474</v>
      </c>
      <c r="AE41" s="204"/>
      <c r="AF41" s="176">
        <v>32960</v>
      </c>
      <c r="AG41" s="176">
        <v>630</v>
      </c>
      <c r="AH41" s="176">
        <v>909.7</v>
      </c>
      <c r="AI41" s="176">
        <v>38800.000000000007</v>
      </c>
      <c r="AJ41" s="176">
        <v>43</v>
      </c>
      <c r="AK41" s="202" t="s">
        <v>408</v>
      </c>
      <c r="AL41" s="203" t="s">
        <v>18</v>
      </c>
    </row>
    <row r="42" spans="1:38" s="190" customFormat="1" ht="24.75" customHeight="1" thickBot="1" x14ac:dyDescent="0.25">
      <c r="A42" s="178" t="s">
        <v>129</v>
      </c>
      <c r="B42" s="178" t="s">
        <v>186</v>
      </c>
      <c r="C42" s="100" t="s">
        <v>68</v>
      </c>
      <c r="D42" s="202"/>
      <c r="E42" s="176">
        <v>0.16099737940582376</v>
      </c>
      <c r="F42" s="176">
        <v>1.296823982308174</v>
      </c>
      <c r="G42" s="176">
        <v>5.5896991541655901E-3</v>
      </c>
      <c r="H42" s="176">
        <v>8.5867728805713163E-5</v>
      </c>
      <c r="I42" s="176">
        <v>1.630573635284318E-2</v>
      </c>
      <c r="J42" s="176">
        <v>1.630573635284318E-2</v>
      </c>
      <c r="K42" s="176">
        <v>1.6305736352843176E-2</v>
      </c>
      <c r="L42" s="176">
        <v>4.0025181412952446E-3</v>
      </c>
      <c r="M42" s="176">
        <v>24.014065582544124</v>
      </c>
      <c r="N42" s="176" t="s">
        <v>408</v>
      </c>
      <c r="O42" s="176">
        <v>2.042359706990624E-4</v>
      </c>
      <c r="P42" s="176" t="s">
        <v>408</v>
      </c>
      <c r="Q42" s="176" t="s">
        <v>408</v>
      </c>
      <c r="R42" s="176">
        <v>1.0211798534953118E-3</v>
      </c>
      <c r="S42" s="176">
        <v>3.4720115018840605E-2</v>
      </c>
      <c r="T42" s="176">
        <v>1.429651794893437E-3</v>
      </c>
      <c r="U42" s="176">
        <v>2.042359706990624E-4</v>
      </c>
      <c r="V42" s="176">
        <v>2.0423597069906239E-2</v>
      </c>
      <c r="W42" s="176" t="s">
        <v>408</v>
      </c>
      <c r="X42" s="176">
        <v>8.0651053148102897E-4</v>
      </c>
      <c r="Y42" s="176">
        <v>8.2737723411146992E-4</v>
      </c>
      <c r="Z42" s="176" t="s">
        <v>408</v>
      </c>
      <c r="AA42" s="176" t="s">
        <v>408</v>
      </c>
      <c r="AB42" s="176">
        <v>1.6338877655924988E-3</v>
      </c>
      <c r="AC42" s="176" t="s">
        <v>408</v>
      </c>
      <c r="AD42" s="176" t="s">
        <v>408</v>
      </c>
      <c r="AE42" s="204"/>
      <c r="AF42" s="176">
        <v>885.65377824186544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1.0992430000000004</v>
      </c>
      <c r="F43" s="176">
        <v>0.14590535299999999</v>
      </c>
      <c r="G43" s="176">
        <v>1.6423033753286018</v>
      </c>
      <c r="H43" s="176">
        <v>6.2933300000000006E-3</v>
      </c>
      <c r="I43" s="176">
        <v>0.19302259666919869</v>
      </c>
      <c r="J43" s="176">
        <v>0.31984119055153559</v>
      </c>
      <c r="K43" s="176">
        <v>0.51933923666666659</v>
      </c>
      <c r="L43" s="176">
        <v>3.9604994759068139E-2</v>
      </c>
      <c r="M43" s="176">
        <v>1.1575993600000001</v>
      </c>
      <c r="N43" s="176">
        <v>0.21535287600000003</v>
      </c>
      <c r="O43" s="176">
        <v>1.40128344E-2</v>
      </c>
      <c r="P43" s="176">
        <v>3.6717077900000009E-3</v>
      </c>
      <c r="Q43" s="176">
        <v>5.4726833000000003E-2</v>
      </c>
      <c r="R43" s="176">
        <v>0.24548405550000005</v>
      </c>
      <c r="S43" s="176">
        <v>0.15134332999999997</v>
      </c>
      <c r="T43" s="176">
        <v>0.93242500999999978</v>
      </c>
      <c r="U43" s="176">
        <v>1.8499999999999999E-2</v>
      </c>
      <c r="V43" s="176">
        <v>2.8574945259999991</v>
      </c>
      <c r="W43" s="176">
        <v>9.1413532200000008E-2</v>
      </c>
      <c r="X43" s="176" t="s">
        <v>422</v>
      </c>
      <c r="Y43" s="176" t="s">
        <v>422</v>
      </c>
      <c r="Z43" s="176" t="s">
        <v>422</v>
      </c>
      <c r="AA43" s="176" t="s">
        <v>422</v>
      </c>
      <c r="AB43" s="176">
        <v>5.9608400079999999E-2</v>
      </c>
      <c r="AC43" s="176">
        <v>1.8500000000000003E-2</v>
      </c>
      <c r="AD43" s="176">
        <v>0.22251161442234368</v>
      </c>
      <c r="AE43" s="204"/>
      <c r="AF43" s="176">
        <v>7894.9930000000004</v>
      </c>
      <c r="AG43" s="176">
        <v>704.11</v>
      </c>
      <c r="AH43" s="176">
        <v>880</v>
      </c>
      <c r="AI43" s="176">
        <v>3700</v>
      </c>
      <c r="AJ43" s="202" t="s">
        <v>408</v>
      </c>
      <c r="AK43" s="202" t="s">
        <v>408</v>
      </c>
      <c r="AL43" s="203" t="s">
        <v>18</v>
      </c>
    </row>
    <row r="44" spans="1:38" s="190" customFormat="1" ht="24.75" customHeight="1" thickBot="1" x14ac:dyDescent="0.25">
      <c r="A44" s="178" t="s">
        <v>129</v>
      </c>
      <c r="B44" s="178" t="s">
        <v>188</v>
      </c>
      <c r="C44" s="100" t="s">
        <v>70</v>
      </c>
      <c r="D44" s="202"/>
      <c r="E44" s="176">
        <v>11.365539801305829</v>
      </c>
      <c r="F44" s="176">
        <v>5.2302430041789041</v>
      </c>
      <c r="G44" s="176">
        <v>0.93135190467174533</v>
      </c>
      <c r="H44" s="176">
        <v>2.1637778280568262E-3</v>
      </c>
      <c r="I44" s="176">
        <v>1.4481223010574436</v>
      </c>
      <c r="J44" s="176">
        <v>1.4481223010574436</v>
      </c>
      <c r="K44" s="176">
        <v>1.4481223010574433</v>
      </c>
      <c r="L44" s="176">
        <v>0.79107054031099944</v>
      </c>
      <c r="M44" s="176">
        <v>14.849240961555534</v>
      </c>
      <c r="N44" s="176" t="s">
        <v>408</v>
      </c>
      <c r="O44" s="176">
        <v>2.7510886338683546E-3</v>
      </c>
      <c r="P44" s="176" t="s">
        <v>408</v>
      </c>
      <c r="Q44" s="176" t="s">
        <v>408</v>
      </c>
      <c r="R44" s="176">
        <v>1.3755443169341774E-2</v>
      </c>
      <c r="S44" s="176">
        <v>0.46768506775762025</v>
      </c>
      <c r="T44" s="176">
        <v>1.9257620437078481E-2</v>
      </c>
      <c r="U44" s="176">
        <v>2.7510886338683546E-3</v>
      </c>
      <c r="V44" s="176">
        <v>0.27510886338683543</v>
      </c>
      <c r="W44" s="176" t="s">
        <v>408</v>
      </c>
      <c r="X44" s="176">
        <v>8.3459985991997058E-3</v>
      </c>
      <c r="Y44" s="176">
        <v>1.3662710471747126E-2</v>
      </c>
      <c r="Z44" s="176" t="s">
        <v>408</v>
      </c>
      <c r="AA44" s="176" t="s">
        <v>408</v>
      </c>
      <c r="AB44" s="176">
        <v>2.200870907094683E-2</v>
      </c>
      <c r="AC44" s="176" t="s">
        <v>408</v>
      </c>
      <c r="AD44" s="176" t="s">
        <v>408</v>
      </c>
      <c r="AE44" s="204"/>
      <c r="AF44" s="176">
        <v>11753.6397554495</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3.4868899002113394</v>
      </c>
      <c r="F45" s="176">
        <v>0.14092332081488507</v>
      </c>
      <c r="G45" s="176">
        <v>0.17448397060657525</v>
      </c>
      <c r="H45" s="176">
        <v>3.9383524794055577E-4</v>
      </c>
      <c r="I45" s="176">
        <v>7.2402778142245452E-2</v>
      </c>
      <c r="J45" s="176">
        <v>7.3971878597340557E-2</v>
      </c>
      <c r="K45" s="176">
        <v>7.4719069290242981E-2</v>
      </c>
      <c r="L45" s="176">
        <v>2.3162911479975325E-2</v>
      </c>
      <c r="M45" s="176">
        <v>0.44537494112999976</v>
      </c>
      <c r="N45" s="176">
        <v>6.4808331939585091E-3</v>
      </c>
      <c r="O45" s="176">
        <v>4.9852563030450075E-4</v>
      </c>
      <c r="P45" s="176">
        <v>1.4955768909135025E-3</v>
      </c>
      <c r="Q45" s="176">
        <v>1.994102521218003E-3</v>
      </c>
      <c r="R45" s="176">
        <v>2.492628151522504E-3</v>
      </c>
      <c r="S45" s="176">
        <v>4.3870255466796071E-2</v>
      </c>
      <c r="T45" s="176">
        <v>4.9852563030450069E-2</v>
      </c>
      <c r="U45" s="176">
        <v>4.9852563030450079E-3</v>
      </c>
      <c r="V45" s="176">
        <v>5.9823075636540088E-2</v>
      </c>
      <c r="W45" s="176">
        <v>6.4808331939585099E-3</v>
      </c>
      <c r="X45" s="176" t="s">
        <v>408</v>
      </c>
      <c r="Y45" s="176" t="s">
        <v>408</v>
      </c>
      <c r="Z45" s="176" t="s">
        <v>408</v>
      </c>
      <c r="AA45" s="176" t="s">
        <v>408</v>
      </c>
      <c r="AB45" s="176" t="s">
        <v>408</v>
      </c>
      <c r="AC45" s="176">
        <v>3.988205042436006E-3</v>
      </c>
      <c r="AD45" s="176">
        <v>1.8943973951571027E-3</v>
      </c>
      <c r="AE45" s="204"/>
      <c r="AF45" s="176">
        <v>2128.7044414002185</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2.2833847404968379</v>
      </c>
      <c r="F46" s="176">
        <v>0.13707609735151247</v>
      </c>
      <c r="G46" s="176">
        <v>3.2074243101504818</v>
      </c>
      <c r="H46" s="176">
        <v>6.7259953161592447E-5</v>
      </c>
      <c r="I46" s="176">
        <v>0.27969909386789499</v>
      </c>
      <c r="J46" s="176">
        <v>0.44566511293325589</v>
      </c>
      <c r="K46" s="176">
        <v>0.55530815281658341</v>
      </c>
      <c r="L46" s="176">
        <v>8.4430788435672227E-2</v>
      </c>
      <c r="M46" s="176">
        <v>0.75265985280670966</v>
      </c>
      <c r="N46" s="176">
        <v>0.1896547338758757</v>
      </c>
      <c r="O46" s="176">
        <v>2.591801649601844E-3</v>
      </c>
      <c r="P46" s="176">
        <v>4.7550334997189403E-4</v>
      </c>
      <c r="Q46" s="176">
        <v>1.5252765407962332E-2</v>
      </c>
      <c r="R46" s="176">
        <v>9.7783583480092699E-3</v>
      </c>
      <c r="S46" s="176">
        <v>2.9704441069086405E-2</v>
      </c>
      <c r="T46" s="176">
        <v>2.2439865770023122</v>
      </c>
      <c r="U46" s="176">
        <v>7.5948477751756427E-4</v>
      </c>
      <c r="V46" s="176">
        <v>0.13747159759999883</v>
      </c>
      <c r="W46" s="176">
        <v>1.292986822212339E-2</v>
      </c>
      <c r="X46" s="176">
        <v>3.0210772833723656E-5</v>
      </c>
      <c r="Y46" s="176">
        <v>5.0351288056206092E-5</v>
      </c>
      <c r="Z46" s="176" t="s">
        <v>422</v>
      </c>
      <c r="AA46" s="176" t="s">
        <v>422</v>
      </c>
      <c r="AB46" s="176">
        <v>4.3730674007862826E-2</v>
      </c>
      <c r="AC46" s="176">
        <v>5.995316159250585E-4</v>
      </c>
      <c r="AD46" s="176" t="s">
        <v>408</v>
      </c>
      <c r="AE46" s="204"/>
      <c r="AF46" s="176">
        <v>15536.868552490323</v>
      </c>
      <c r="AG46" s="202" t="s">
        <v>408</v>
      </c>
      <c r="AH46" s="176">
        <v>7579.4500999999891</v>
      </c>
      <c r="AI46" s="176">
        <v>54.4</v>
      </c>
      <c r="AJ46" s="202" t="s">
        <v>408</v>
      </c>
      <c r="AK46" s="202" t="s">
        <v>408</v>
      </c>
      <c r="AL46" s="203" t="s">
        <v>18</v>
      </c>
    </row>
    <row r="47" spans="1:38" s="190" customFormat="1" ht="24.75" customHeight="1" thickBot="1" x14ac:dyDescent="0.25">
      <c r="A47" s="178" t="s">
        <v>129</v>
      </c>
      <c r="B47" s="178" t="s">
        <v>191</v>
      </c>
      <c r="C47" s="100" t="s">
        <v>72</v>
      </c>
      <c r="D47" s="202"/>
      <c r="E47" s="176">
        <v>0.30855872064669998</v>
      </c>
      <c r="F47" s="176">
        <v>4.7409896646699992E-2</v>
      </c>
      <c r="G47" s="176">
        <v>2.50888249404E-2</v>
      </c>
      <c r="H47" s="176" t="s">
        <v>408</v>
      </c>
      <c r="I47" s="176">
        <v>1.3534760248499998E-2</v>
      </c>
      <c r="J47" s="176">
        <v>1.3534760248499998E-2</v>
      </c>
      <c r="K47" s="176">
        <v>1.3534760248499998E-2</v>
      </c>
      <c r="L47" s="176">
        <v>6.4966849192799993E-3</v>
      </c>
      <c r="M47" s="176">
        <v>1.5090223598796</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7.084E-2</v>
      </c>
      <c r="G49" s="176">
        <v>0.17100000000000001</v>
      </c>
      <c r="H49" s="176">
        <v>3.4039999999999999E-3</v>
      </c>
      <c r="I49" s="176">
        <v>1.4063400576368876E-2</v>
      </c>
      <c r="J49" s="176">
        <v>3.3659942363112393E-2</v>
      </c>
      <c r="K49" s="176">
        <v>0.08</v>
      </c>
      <c r="L49" s="176">
        <v>1.7200000000000001E-5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2.76</v>
      </c>
      <c r="X49" s="176">
        <v>0.1472</v>
      </c>
      <c r="Y49" s="176">
        <v>0.184</v>
      </c>
      <c r="Z49" s="176">
        <v>9.1999999999999998E-2</v>
      </c>
      <c r="AA49" s="176">
        <v>6.4399999999999999E-2</v>
      </c>
      <c r="AB49" s="176">
        <v>0.48759999999999998</v>
      </c>
      <c r="AC49" s="176" t="s">
        <v>408</v>
      </c>
      <c r="AD49" s="176">
        <v>3.3120000000000003</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1.5216372893258427</v>
      </c>
      <c r="J50" s="176">
        <v>2.1668114999999997</v>
      </c>
      <c r="K50" s="176">
        <v>3.3152215950000001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12139</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5.0004</v>
      </c>
      <c r="G52" s="176" t="s">
        <v>422</v>
      </c>
      <c r="H52" s="176" t="s">
        <v>422</v>
      </c>
      <c r="I52" s="176">
        <v>5.1062500000000001E-5</v>
      </c>
      <c r="J52" s="176">
        <v>1.175625E-4</v>
      </c>
      <c r="K52" s="176">
        <v>1.9000000000000001E-4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8.4086837200000009</v>
      </c>
      <c r="G53" s="176" t="s">
        <v>408</v>
      </c>
      <c r="H53" s="176" t="s">
        <v>408</v>
      </c>
      <c r="I53" s="176">
        <v>4.7000000000000004E-4</v>
      </c>
      <c r="J53" s="176">
        <v>4.7000000000000004E-4</v>
      </c>
      <c r="K53" s="176">
        <v>4.7000000000000004E-4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0.33110000000000001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3311</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2.9930010000000003E-2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2.3399903400000002E-2</v>
      </c>
      <c r="X57" s="176">
        <v>3.2499999999999997E-5</v>
      </c>
      <c r="Y57" s="176">
        <v>3.2499999999999997E-5</v>
      </c>
      <c r="Z57" s="176">
        <v>3.2499999999999997E-5</v>
      </c>
      <c r="AA57" s="176">
        <v>3.2499999999999997E-5</v>
      </c>
      <c r="AB57" s="176">
        <v>1.2999999999999999E-4</v>
      </c>
      <c r="AC57" s="176" t="s">
        <v>408</v>
      </c>
      <c r="AD57" s="176">
        <v>1.8139460000000003</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4.8611111111111121E-3</v>
      </c>
      <c r="J58" s="176">
        <v>2.4305555555555556E-2</v>
      </c>
      <c r="K58" s="176">
        <v>6.25E-2</v>
      </c>
      <c r="L58" s="176">
        <v>4.0250000000000009E-5</v>
      </c>
      <c r="M58" s="176" t="s">
        <v>408</v>
      </c>
      <c r="N58" s="176" t="s">
        <v>408</v>
      </c>
      <c r="O58" s="176" t="s">
        <v>408</v>
      </c>
      <c r="P58" s="176" t="s">
        <v>408</v>
      </c>
      <c r="Q58" s="176" t="s">
        <v>408</v>
      </c>
      <c r="R58" s="176" t="s">
        <v>408</v>
      </c>
      <c r="S58" s="176" t="s">
        <v>408</v>
      </c>
      <c r="T58" s="176" t="s">
        <v>408</v>
      </c>
      <c r="U58" s="176" t="s">
        <v>408</v>
      </c>
      <c r="V58" s="176" t="s">
        <v>408</v>
      </c>
      <c r="W58" s="176">
        <v>0.12832560000000001</v>
      </c>
      <c r="X58" s="176" t="s">
        <v>408</v>
      </c>
      <c r="Y58" s="176" t="s">
        <v>408</v>
      </c>
      <c r="Z58" s="176" t="s">
        <v>408</v>
      </c>
      <c r="AA58" s="176" t="s">
        <v>408</v>
      </c>
      <c r="AB58" s="176" t="s">
        <v>408</v>
      </c>
      <c r="AC58" s="176" t="s">
        <v>408</v>
      </c>
      <c r="AD58" s="176">
        <v>0.24678</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2.5759999999999997E-3</v>
      </c>
      <c r="G59" s="176" t="s">
        <v>422</v>
      </c>
      <c r="H59" s="176">
        <v>0.02</v>
      </c>
      <c r="I59" s="176">
        <v>6.3919999999999991E-2</v>
      </c>
      <c r="J59" s="176">
        <v>7.1910000000000002E-2</v>
      </c>
      <c r="K59" s="176">
        <v>7.9899999999999999E-2</v>
      </c>
      <c r="L59" s="176">
        <v>3.9630400000000006E-5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5.3929599999999996E-3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4.8252878988970592E-2</v>
      </c>
      <c r="J60" s="176">
        <v>0.15777505051470589</v>
      </c>
      <c r="K60" s="176">
        <v>0.27240574558499997</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9.4555616304166659E-2</v>
      </c>
      <c r="J61" s="176">
        <v>0.13882616304166667</v>
      </c>
      <c r="K61" s="176">
        <v>0.24185482652500001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4.6246214844799995E-2</v>
      </c>
      <c r="J62" s="176">
        <v>0.45129198450240016</v>
      </c>
      <c r="K62" s="176">
        <v>1.1533890541199998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0.46850000000000003</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7.6999999999999999E-2</v>
      </c>
      <c r="J68" s="176">
        <v>7.6999999999999999E-2</v>
      </c>
      <c r="K68" s="176">
        <v>7.6999999999999999E-2</v>
      </c>
      <c r="L68" s="176">
        <v>1.3860000000000001E-3</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0.189</v>
      </c>
      <c r="F70" s="176">
        <v>6.3998386737500006</v>
      </c>
      <c r="G70" s="176">
        <v>8.4640176470109996</v>
      </c>
      <c r="H70" s="176">
        <v>0.21825</v>
      </c>
      <c r="I70" s="176">
        <v>0.47111510950570346</v>
      </c>
      <c r="J70" s="176">
        <v>0.72809204011406836</v>
      </c>
      <c r="K70" s="176">
        <v>0.88389749999999989</v>
      </c>
      <c r="L70" s="176">
        <v>1.8927000000000004E-3</v>
      </c>
      <c r="M70" s="176" t="s">
        <v>408</v>
      </c>
      <c r="N70" s="176">
        <v>1.0040000000000001E-3</v>
      </c>
      <c r="O70" s="176" t="s">
        <v>408</v>
      </c>
      <c r="P70" s="176">
        <v>0.1087</v>
      </c>
      <c r="Q70" s="176" t="s">
        <v>408</v>
      </c>
      <c r="R70" s="176">
        <v>1.06</v>
      </c>
      <c r="S70" s="176">
        <v>0.27</v>
      </c>
      <c r="T70" s="176">
        <v>11</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0.27448300000000009</v>
      </c>
      <c r="G71" s="176" t="s">
        <v>408</v>
      </c>
      <c r="H71" s="176" t="s">
        <v>408</v>
      </c>
      <c r="I71" s="176">
        <v>1.2199135999999995E-3</v>
      </c>
      <c r="J71" s="176">
        <v>9.7593087999999963E-3</v>
      </c>
      <c r="K71" s="176">
        <v>3.049784000000004E-2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0.91752960000000006</v>
      </c>
      <c r="G72" s="176">
        <v>0.7631</v>
      </c>
      <c r="H72" s="176">
        <v>2.0800000000000001E-4</v>
      </c>
      <c r="I72" s="176">
        <v>2.4725380020826084</v>
      </c>
      <c r="J72" s="176">
        <v>3.2692624976546605</v>
      </c>
      <c r="K72" s="176">
        <v>4.3613512800000001</v>
      </c>
      <c r="L72" s="176">
        <v>8.9051037120000016E-3</v>
      </c>
      <c r="M72" s="176">
        <v>0.46395861689647611</v>
      </c>
      <c r="N72" s="176">
        <v>47.814169999999997</v>
      </c>
      <c r="O72" s="176">
        <v>0.99794000000000005</v>
      </c>
      <c r="P72" s="176">
        <v>6.0000000000000001E-3</v>
      </c>
      <c r="Q72" s="176">
        <v>0.92064999999999997</v>
      </c>
      <c r="R72" s="176">
        <v>15.191234999999999</v>
      </c>
      <c r="S72" s="176">
        <v>3.7851099999999995</v>
      </c>
      <c r="T72" s="176">
        <v>4.2415370000000001</v>
      </c>
      <c r="U72" s="176" t="s">
        <v>421</v>
      </c>
      <c r="V72" s="176">
        <v>269.07839000000001</v>
      </c>
      <c r="W72" s="176">
        <v>5.0597619119162776</v>
      </c>
      <c r="X72" s="176">
        <v>2.8997498169722302E-2</v>
      </c>
      <c r="Y72" s="176">
        <v>2.9155641026865162E-2</v>
      </c>
      <c r="Z72" s="176">
        <v>2.9078498169722303E-2</v>
      </c>
      <c r="AA72" s="176">
        <v>2.8708249084861151E-2</v>
      </c>
      <c r="AB72" s="176">
        <v>0.11593988645117091</v>
      </c>
      <c r="AC72" s="176">
        <v>9.0623999999999996E-2</v>
      </c>
      <c r="AD72" s="176">
        <v>16.821127153999999</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1.1219999999999999E-2</v>
      </c>
      <c r="J73" s="176">
        <v>1.5894999999999999E-2</v>
      </c>
      <c r="K73" s="176">
        <v>1.8700000000000001E-2</v>
      </c>
      <c r="L73" s="176">
        <v>1.122E-3</v>
      </c>
      <c r="M73" s="176" t="s">
        <v>408</v>
      </c>
      <c r="N73" s="176">
        <v>1E-3</v>
      </c>
      <c r="O73" s="176">
        <v>3.1470759785111281E-3</v>
      </c>
      <c r="P73" s="176">
        <v>1.5735379892555643E-4</v>
      </c>
      <c r="Q73" s="176">
        <v>2E-3</v>
      </c>
      <c r="R73" s="176">
        <v>3.9875000000000003</v>
      </c>
      <c r="S73" s="176">
        <v>2.5569992325402916E-3</v>
      </c>
      <c r="T73" s="176">
        <v>1.7000000000000001E-2</v>
      </c>
      <c r="U73" s="176" t="s">
        <v>421</v>
      </c>
      <c r="V73" s="176">
        <v>0.53349999999999997</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2.6707129160388992E-4</v>
      </c>
      <c r="J74" s="176">
        <v>6.7981783317353785E-4</v>
      </c>
      <c r="K74" s="176">
        <v>9.7116833310505418E-4</v>
      </c>
      <c r="L74" s="176">
        <v>6.1426397068894686E-6</v>
      </c>
      <c r="M74" s="176" t="s">
        <v>408</v>
      </c>
      <c r="N74" s="176">
        <v>7.0000000000000001E-3</v>
      </c>
      <c r="O74" s="176">
        <v>4.0000000000000001E-3</v>
      </c>
      <c r="P74" s="176" t="s">
        <v>408</v>
      </c>
      <c r="Q74" s="176">
        <v>5.0000000000000001E-3</v>
      </c>
      <c r="R74" s="176" t="s">
        <v>408</v>
      </c>
      <c r="S74" s="176" t="s">
        <v>408</v>
      </c>
      <c r="T74" s="176" t="s">
        <v>408</v>
      </c>
      <c r="U74" s="176" t="s">
        <v>408</v>
      </c>
      <c r="V74" s="176">
        <v>2.4E-2</v>
      </c>
      <c r="W74" s="176">
        <v>0.73785800000000001</v>
      </c>
      <c r="X74" s="176" t="s">
        <v>408</v>
      </c>
      <c r="Y74" s="176" t="s">
        <v>408</v>
      </c>
      <c r="Z74" s="176" t="s">
        <v>408</v>
      </c>
      <c r="AA74" s="176" t="s">
        <v>408</v>
      </c>
      <c r="AB74" s="176" t="s">
        <v>408</v>
      </c>
      <c r="AC74" s="176">
        <v>4.5780735000000003E-2</v>
      </c>
      <c r="AD74" s="176">
        <v>0.11579182500000001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8.2528653577401548E-4</v>
      </c>
      <c r="G77" s="176" t="s">
        <v>408</v>
      </c>
      <c r="H77" s="176" t="s">
        <v>408</v>
      </c>
      <c r="I77" s="176">
        <v>1.8166312263048429E-3</v>
      </c>
      <c r="J77" s="176">
        <v>9.2390193473308926E-3</v>
      </c>
      <c r="K77" s="176">
        <v>3.3990300000000001E-2</v>
      </c>
      <c r="L77" s="176" t="s">
        <v>408</v>
      </c>
      <c r="M77" s="176" t="s">
        <v>408</v>
      </c>
      <c r="N77" s="176">
        <v>0.16026699999999999</v>
      </c>
      <c r="O77" s="176">
        <v>7.0004000000000011E-2</v>
      </c>
      <c r="P77" s="176">
        <v>7.0000000000000007E-2</v>
      </c>
      <c r="Q77" s="176">
        <v>1.4000000000000001</v>
      </c>
      <c r="R77" s="176" t="s">
        <v>408</v>
      </c>
      <c r="S77" s="176" t="s">
        <v>422</v>
      </c>
      <c r="T77" s="176">
        <v>1.63E-4</v>
      </c>
      <c r="U77" s="176" t="s">
        <v>408</v>
      </c>
      <c r="V77" s="176">
        <v>40.146999999999998</v>
      </c>
      <c r="W77" s="176">
        <v>1.7337952432227216E-2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422</v>
      </c>
      <c r="G78" s="176">
        <v>2.4800000000000003E-2</v>
      </c>
      <c r="H78" s="176" t="s">
        <v>408</v>
      </c>
      <c r="I78" s="176">
        <v>4.2156249999999999E-2</v>
      </c>
      <c r="J78" s="176">
        <v>5.5468750000000004E-2</v>
      </c>
      <c r="K78" s="176">
        <v>7.1000000000000008E-2</v>
      </c>
      <c r="L78" s="176">
        <v>3.5500000000000002E-5</v>
      </c>
      <c r="M78" s="176">
        <v>0.53600000000000003</v>
      </c>
      <c r="N78" s="176">
        <v>5.1500000000000004E-2</v>
      </c>
      <c r="O78" s="176">
        <v>2.0000000000000001E-4</v>
      </c>
      <c r="P78" s="176">
        <v>6.5000000000000006E-3</v>
      </c>
      <c r="Q78" s="176">
        <v>7.0300000000000001E-2</v>
      </c>
      <c r="R78" s="176" t="s">
        <v>421</v>
      </c>
      <c r="S78" s="176">
        <v>5</v>
      </c>
      <c r="T78" s="176">
        <v>1.4800000000000001E-2</v>
      </c>
      <c r="U78" s="176">
        <v>6.9000000000000006E-2</v>
      </c>
      <c r="V78" s="176">
        <v>0.41000000000000003</v>
      </c>
      <c r="W78" s="176" t="s">
        <v>408</v>
      </c>
      <c r="X78" s="176" t="s">
        <v>408</v>
      </c>
      <c r="Y78" s="176" t="s">
        <v>408</v>
      </c>
      <c r="Z78" s="176" t="s">
        <v>408</v>
      </c>
      <c r="AA78" s="176" t="s">
        <v>408</v>
      </c>
      <c r="AB78" s="176" t="s">
        <v>408</v>
      </c>
      <c r="AC78" s="176">
        <v>5.4403451135000003</v>
      </c>
      <c r="AD78" s="176">
        <v>5.0104999999999995E-4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0.01</v>
      </c>
      <c r="G79" s="176">
        <v>3.7647058820000001E-3</v>
      </c>
      <c r="H79" s="176">
        <v>0.1</v>
      </c>
      <c r="I79" s="176" t="s">
        <v>422</v>
      </c>
      <c r="J79" s="176" t="s">
        <v>422</v>
      </c>
      <c r="K79" s="176" t="s">
        <v>422</v>
      </c>
      <c r="L79" s="176" t="s">
        <v>408</v>
      </c>
      <c r="M79" s="176" t="s">
        <v>408</v>
      </c>
      <c r="N79" s="176" t="s">
        <v>408</v>
      </c>
      <c r="O79" s="176" t="s">
        <v>408</v>
      </c>
      <c r="P79" s="176" t="s">
        <v>408</v>
      </c>
      <c r="Q79" s="176" t="s">
        <v>408</v>
      </c>
      <c r="R79" s="176" t="s">
        <v>408</v>
      </c>
      <c r="S79" s="176" t="s">
        <v>408</v>
      </c>
      <c r="T79" s="176">
        <v>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9.1700000000000004E-2</v>
      </c>
      <c r="G80" s="176">
        <v>8.5999999999999998E-4</v>
      </c>
      <c r="H80" s="176">
        <v>2.2999999999999998E-4</v>
      </c>
      <c r="I80" s="176">
        <v>2.3033442106150961E-2</v>
      </c>
      <c r="J80" s="176">
        <v>3.0779456324001132E-2</v>
      </c>
      <c r="K80" s="176">
        <v>4.7728571750000004E-2</v>
      </c>
      <c r="L80" s="176" t="s">
        <v>408</v>
      </c>
      <c r="M80" s="176" t="s">
        <v>408</v>
      </c>
      <c r="N80" s="176">
        <v>0.56679999999999997</v>
      </c>
      <c r="O80" s="176">
        <v>0.02</v>
      </c>
      <c r="P80" s="176">
        <v>1E-3</v>
      </c>
      <c r="Q80" s="176">
        <v>0.2</v>
      </c>
      <c r="R80" s="176">
        <v>0.50002999999999997</v>
      </c>
      <c r="S80" s="176">
        <v>50.050000000000004</v>
      </c>
      <c r="T80" s="176">
        <v>1.4004000000000001</v>
      </c>
      <c r="U80" s="176">
        <v>0.01</v>
      </c>
      <c r="V80" s="176">
        <v>2.9655</v>
      </c>
      <c r="W80" s="176">
        <v>8.83E-4</v>
      </c>
      <c r="X80" s="176" t="s">
        <v>408</v>
      </c>
      <c r="Y80" s="176" t="s">
        <v>408</v>
      </c>
      <c r="Z80" s="176" t="s">
        <v>408</v>
      </c>
      <c r="AA80" s="176" t="s">
        <v>408</v>
      </c>
      <c r="AB80" s="176" t="s">
        <v>408</v>
      </c>
      <c r="AC80" s="176">
        <v>4.3942198808159999E-2</v>
      </c>
      <c r="AD80" s="176">
        <v>4.6438144971929999E-3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2.3719951999999978E-2</v>
      </c>
      <c r="J81" s="176">
        <v>0.27870943600000003</v>
      </c>
      <c r="K81" s="176">
        <v>0.59299880000000005</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2964.9940000000001</v>
      </c>
      <c r="AL81" s="203" t="s">
        <v>453</v>
      </c>
    </row>
    <row r="82" spans="1:38" s="190" customFormat="1" ht="24.75" customHeight="1" thickBot="1" x14ac:dyDescent="0.25">
      <c r="A82" s="178" t="s">
        <v>125</v>
      </c>
      <c r="B82" s="178" t="s">
        <v>225</v>
      </c>
      <c r="C82" s="100" t="s">
        <v>100</v>
      </c>
      <c r="D82" s="202"/>
      <c r="E82" s="176" t="s">
        <v>408</v>
      </c>
      <c r="F82" s="176">
        <v>3.2988294310000001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0.995</v>
      </c>
      <c r="G83" s="176" t="s">
        <v>408</v>
      </c>
      <c r="H83" s="176" t="s">
        <v>408</v>
      </c>
      <c r="I83" s="176">
        <v>7.039999999999999E-2</v>
      </c>
      <c r="J83" s="176">
        <v>7.6799999999999993E-2</v>
      </c>
      <c r="K83" s="176">
        <v>0.10239999999999999</v>
      </c>
      <c r="L83" s="176">
        <v>4.0127999999999995E-3</v>
      </c>
      <c r="M83" s="176" t="s">
        <v>408</v>
      </c>
      <c r="N83" s="176" t="s">
        <v>408</v>
      </c>
      <c r="O83" s="176" t="s">
        <v>408</v>
      </c>
      <c r="P83" s="176" t="s">
        <v>408</v>
      </c>
      <c r="Q83" s="176" t="s">
        <v>408</v>
      </c>
      <c r="R83" s="176" t="s">
        <v>408</v>
      </c>
      <c r="S83" s="176" t="s">
        <v>408</v>
      </c>
      <c r="T83" s="176" t="s">
        <v>408</v>
      </c>
      <c r="U83" s="176" t="s">
        <v>408</v>
      </c>
      <c r="V83" s="176" t="s">
        <v>408</v>
      </c>
      <c r="W83" s="176">
        <v>1.2500000000000001E-2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2.7475000000000001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20.643033000000003</v>
      </c>
      <c r="G85" s="176" t="s">
        <v>408</v>
      </c>
      <c r="H85" s="176" t="s">
        <v>408</v>
      </c>
      <c r="I85" s="176">
        <v>4.15E-3</v>
      </c>
      <c r="J85" s="176">
        <v>6.6400000000000009E-3</v>
      </c>
      <c r="K85" s="176">
        <v>8.3000000000000001E-3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1.717258</v>
      </c>
      <c r="G86" s="176" t="s">
        <v>408</v>
      </c>
      <c r="H86" s="176">
        <v>6.5200000000000008E-2</v>
      </c>
      <c r="I86" s="176">
        <v>5.7960000000000021E-5</v>
      </c>
      <c r="J86" s="176">
        <v>2.415000000000001E-4</v>
      </c>
      <c r="K86" s="176">
        <v>4.8300000000000019E-4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4.3387901849999997</v>
      </c>
      <c r="G88" s="176">
        <v>2E-3</v>
      </c>
      <c r="H88" s="176">
        <v>2.6031176E-2</v>
      </c>
      <c r="I88" s="176">
        <v>1.7976500000000003E-2</v>
      </c>
      <c r="J88" s="176">
        <v>2.1250399999999999E-2</v>
      </c>
      <c r="K88" s="176">
        <v>2.3432999999999999E-2</v>
      </c>
      <c r="L88" s="176" t="s">
        <v>408</v>
      </c>
      <c r="M88" s="176" t="s">
        <v>408</v>
      </c>
      <c r="N88" s="176" t="s">
        <v>408</v>
      </c>
      <c r="O88" s="176">
        <v>3.1300000000000006E-9</v>
      </c>
      <c r="P88" s="176" t="s">
        <v>408</v>
      </c>
      <c r="Q88" s="176">
        <v>1.5650000000000001E-8</v>
      </c>
      <c r="R88" s="176">
        <v>1.8780000000000003E-7</v>
      </c>
      <c r="S88" s="176" t="s">
        <v>408</v>
      </c>
      <c r="T88" s="176">
        <v>1.5650000000000001E-6</v>
      </c>
      <c r="U88" s="176">
        <v>1.5650000000000001E-8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1.23959</v>
      </c>
      <c r="G90" s="176">
        <v>9.4E-2</v>
      </c>
      <c r="H90" s="176">
        <v>0.22340000000000002</v>
      </c>
      <c r="I90" s="176">
        <v>2.9780738272731259E-2</v>
      </c>
      <c r="J90" s="176">
        <v>0.12040959065112734</v>
      </c>
      <c r="K90" s="176">
        <v>0.43767915480000003</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4.8300000000000001E-3</v>
      </c>
      <c r="Y90" s="176">
        <v>2.4380000000000001E-3</v>
      </c>
      <c r="Z90" s="176">
        <v>2.4380000000000001E-3</v>
      </c>
      <c r="AA90" s="176">
        <v>2.4380000000000001E-3</v>
      </c>
      <c r="AB90" s="176">
        <v>1.2144E-2</v>
      </c>
      <c r="AC90" s="176">
        <v>3.4000000000000002E-3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8.4853189999999998E-3</v>
      </c>
      <c r="F91" s="176">
        <v>2.1825012000000001E-2</v>
      </c>
      <c r="G91" s="176">
        <v>4.2811910000000002E-3</v>
      </c>
      <c r="H91" s="176">
        <v>3.3684471000000001E-2</v>
      </c>
      <c r="I91" s="176">
        <v>0.12182473081922002</v>
      </c>
      <c r="J91" s="176">
        <v>0.12189274789096001</v>
      </c>
      <c r="K91" s="176">
        <v>0.12190679643579001</v>
      </c>
      <c r="L91" s="176">
        <v>5.4787995000000014E-4</v>
      </c>
      <c r="M91" s="176">
        <v>0.258598363</v>
      </c>
      <c r="N91" s="176">
        <v>1.1114085920000001</v>
      </c>
      <c r="O91" s="176">
        <v>2.0826887240000001E-2</v>
      </c>
      <c r="P91" s="176">
        <v>8.0803940999999999E-5</v>
      </c>
      <c r="Q91" s="176">
        <v>1.8854252900000002E-3</v>
      </c>
      <c r="R91" s="176">
        <v>2.2114762800000003E-2</v>
      </c>
      <c r="S91" s="176">
        <v>0.64814899199999998</v>
      </c>
      <c r="T91" s="176">
        <v>5.1892800000000003E-2</v>
      </c>
      <c r="U91" s="176" t="s">
        <v>421</v>
      </c>
      <c r="V91" s="176">
        <v>0.37794379000000006</v>
      </c>
      <c r="W91" s="176">
        <v>4.5093000000000005E-4</v>
      </c>
      <c r="X91" s="176">
        <v>5.0053230000000003E-4</v>
      </c>
      <c r="Y91" s="176">
        <v>2.0291849999999999E-4</v>
      </c>
      <c r="Z91" s="176">
        <v>2.0291849999999999E-4</v>
      </c>
      <c r="AA91" s="176">
        <v>2.0291849999999999E-4</v>
      </c>
      <c r="AB91" s="176">
        <v>1.1092878000000001E-3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2.4349099999999999</v>
      </c>
      <c r="G92" s="176">
        <v>7.1779800000000007</v>
      </c>
      <c r="H92" s="176">
        <v>0.54200000000000004</v>
      </c>
      <c r="I92" s="176">
        <v>0.52333419401664905</v>
      </c>
      <c r="J92" s="176">
        <v>0.72514633001362216</v>
      </c>
      <c r="K92" s="176">
        <v>0.89235019999999998</v>
      </c>
      <c r="L92" s="176">
        <v>1.3990158000000001E-2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2.5650710000000005</v>
      </c>
      <c r="G93" s="176" t="s">
        <v>422</v>
      </c>
      <c r="H93" s="176" t="s">
        <v>408</v>
      </c>
      <c r="I93" s="176">
        <v>0.31391923333333338</v>
      </c>
      <c r="J93" s="176">
        <v>0.32630735833333335</v>
      </c>
      <c r="K93" s="176">
        <v>0.34023439999999999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1.594773</v>
      </c>
      <c r="G95" s="176" t="s">
        <v>408</v>
      </c>
      <c r="H95" s="176" t="s">
        <v>408</v>
      </c>
      <c r="I95" s="176">
        <v>0.11261469919065319</v>
      </c>
      <c r="J95" s="176">
        <v>0.38589339818283142</v>
      </c>
      <c r="K95" s="176">
        <v>1.3495208000000001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0.16177800000000001</v>
      </c>
      <c r="G98" s="176" t="s">
        <v>408</v>
      </c>
      <c r="H98" s="176">
        <v>4.7999999999999996E-3</v>
      </c>
      <c r="I98" s="176">
        <v>1.7935274913294798E-2</v>
      </c>
      <c r="J98" s="176">
        <v>2.8515135838150289E-2</v>
      </c>
      <c r="K98" s="176">
        <v>3.8380999999999998E-2</v>
      </c>
      <c r="L98" s="176" t="s">
        <v>408</v>
      </c>
      <c r="M98" s="176" t="s">
        <v>408</v>
      </c>
      <c r="N98" s="176" t="s">
        <v>408</v>
      </c>
      <c r="O98" s="176" t="s">
        <v>408</v>
      </c>
      <c r="P98" s="176" t="s">
        <v>408</v>
      </c>
      <c r="Q98" s="176" t="s">
        <v>408</v>
      </c>
      <c r="R98" s="176" t="s">
        <v>408</v>
      </c>
      <c r="S98" s="176" t="s">
        <v>408</v>
      </c>
      <c r="T98" s="176" t="s">
        <v>408</v>
      </c>
      <c r="U98" s="176" t="s">
        <v>408</v>
      </c>
      <c r="V98" s="176" t="s">
        <v>408</v>
      </c>
      <c r="W98" s="176">
        <v>1.3572000000000001E-2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0.12319803072248982</v>
      </c>
      <c r="F99" s="176">
        <v>6.5015357537492289</v>
      </c>
      <c r="G99" s="176" t="s">
        <v>408</v>
      </c>
      <c r="H99" s="176">
        <v>4.7591410124817664</v>
      </c>
      <c r="I99" s="176">
        <v>0.1081670249143836</v>
      </c>
      <c r="J99" s="176">
        <v>0.16620786755136988</v>
      </c>
      <c r="K99" s="176">
        <v>0.36407437654109587</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398.5</v>
      </c>
      <c r="AL99" s="203" t="s">
        <v>411</v>
      </c>
    </row>
    <row r="100" spans="1:38" s="190" customFormat="1" ht="24.75" customHeight="1" thickBot="1" x14ac:dyDescent="0.25">
      <c r="A100" s="178" t="s">
        <v>126</v>
      </c>
      <c r="B100" s="178" t="s">
        <v>235</v>
      </c>
      <c r="C100" s="100" t="s">
        <v>286</v>
      </c>
      <c r="D100" s="202"/>
      <c r="E100" s="176">
        <v>9.9777032087272524E-2</v>
      </c>
      <c r="F100" s="176">
        <v>3.2126238727626033</v>
      </c>
      <c r="G100" s="176" t="s">
        <v>408</v>
      </c>
      <c r="H100" s="176">
        <v>4.1702606619343898</v>
      </c>
      <c r="I100" s="176">
        <v>3.5101248565684938E-2</v>
      </c>
      <c r="J100" s="176">
        <v>5.2651872848527403E-2</v>
      </c>
      <c r="K100" s="176">
        <v>0.11505409252085619</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749.4</v>
      </c>
      <c r="AL100" s="203" t="s">
        <v>411</v>
      </c>
    </row>
    <row r="101" spans="1:38" s="190" customFormat="1" ht="24.75" customHeight="1" thickBot="1" x14ac:dyDescent="0.25">
      <c r="A101" s="178" t="s">
        <v>126</v>
      </c>
      <c r="B101" s="178" t="s">
        <v>237</v>
      </c>
      <c r="C101" s="100" t="s">
        <v>279</v>
      </c>
      <c r="D101" s="202"/>
      <c r="E101" s="176">
        <v>1.1819689724543257E-2</v>
      </c>
      <c r="F101" s="176">
        <v>0.1740598980848396</v>
      </c>
      <c r="G101" s="176" t="s">
        <v>408</v>
      </c>
      <c r="H101" s="176">
        <v>9.3024014836336821E-2</v>
      </c>
      <c r="I101" s="176">
        <v>1.1853720547945208E-3</v>
      </c>
      <c r="J101" s="176">
        <v>3.5561161643835621E-3</v>
      </c>
      <c r="K101" s="176">
        <v>8.2976043835616461E-3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158.6</v>
      </c>
      <c r="AL101" s="203" t="s">
        <v>411</v>
      </c>
    </row>
    <row r="102" spans="1:38" s="190" customFormat="1" ht="24.75" customHeight="1" thickBot="1" x14ac:dyDescent="0.25">
      <c r="A102" s="178" t="s">
        <v>126</v>
      </c>
      <c r="B102" s="178" t="s">
        <v>238</v>
      </c>
      <c r="C102" s="100" t="s">
        <v>280</v>
      </c>
      <c r="D102" s="202"/>
      <c r="E102" s="176">
        <v>4.6990748722187392E-2</v>
      </c>
      <c r="F102" s="176">
        <v>0.44832363664443142</v>
      </c>
      <c r="G102" s="176" t="s">
        <v>408</v>
      </c>
      <c r="H102" s="176">
        <v>3.8869476540201457</v>
      </c>
      <c r="I102" s="176">
        <v>3.523251802733923E-3</v>
      </c>
      <c r="J102" s="176">
        <v>7.3740732025659034E-2</v>
      </c>
      <c r="K102" s="176">
        <v>0.44229350639361675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935.22215471525396</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5.5090370304297284E-4</v>
      </c>
      <c r="F104" s="176">
        <v>4.8786559090618813E-3</v>
      </c>
      <c r="G104" s="176" t="s">
        <v>408</v>
      </c>
      <c r="H104" s="176">
        <v>4.3357655880972984E-3</v>
      </c>
      <c r="I104" s="176">
        <v>4.4843835616438366E-5</v>
      </c>
      <c r="J104" s="176">
        <v>1.3453150684931506E-4</v>
      </c>
      <c r="K104" s="176">
        <v>3.1390684931506866E-4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v>
      </c>
      <c r="AL104" s="203" t="s">
        <v>411</v>
      </c>
    </row>
    <row r="105" spans="1:38" s="190" customFormat="1" ht="24.75" customHeight="1" thickBot="1" x14ac:dyDescent="0.25">
      <c r="A105" s="178" t="s">
        <v>126</v>
      </c>
      <c r="B105" s="178" t="s">
        <v>360</v>
      </c>
      <c r="C105" s="100" t="s">
        <v>283</v>
      </c>
      <c r="D105" s="202"/>
      <c r="E105" s="176">
        <v>2.2357104048053678E-2</v>
      </c>
      <c r="F105" s="176">
        <v>0.16503040838551208</v>
      </c>
      <c r="G105" s="176" t="s">
        <v>408</v>
      </c>
      <c r="H105" s="176">
        <v>0.36204318197355218</v>
      </c>
      <c r="I105" s="176">
        <v>3.5551807123287683E-3</v>
      </c>
      <c r="J105" s="176">
        <v>5.5867125479452063E-3</v>
      </c>
      <c r="K105" s="176">
        <v>1.2189191013698631E-2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202" t="s">
        <v>408</v>
      </c>
      <c r="AI105" s="202" t="s">
        <v>408</v>
      </c>
      <c r="AJ105" s="202" t="s">
        <v>408</v>
      </c>
      <c r="AK105" s="176">
        <v>49.94</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3.5661159429077868E-2</v>
      </c>
      <c r="F107" s="176">
        <v>0.20386765884050748</v>
      </c>
      <c r="G107" s="176" t="s">
        <v>408</v>
      </c>
      <c r="H107" s="176">
        <v>0.88722930270817313</v>
      </c>
      <c r="I107" s="176">
        <v>1.2097626E-2</v>
      </c>
      <c r="J107" s="176">
        <v>0.16130168000000003</v>
      </c>
      <c r="K107" s="176">
        <v>0.76618298000000007</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202" t="s">
        <v>408</v>
      </c>
      <c r="AI107" s="202" t="s">
        <v>408</v>
      </c>
      <c r="AJ107" s="202" t="s">
        <v>408</v>
      </c>
      <c r="AK107" s="176">
        <v>4204</v>
      </c>
      <c r="AL107" s="203" t="s">
        <v>411</v>
      </c>
    </row>
    <row r="108" spans="1:38" s="190" customFormat="1" ht="24.75" customHeight="1" thickBot="1" x14ac:dyDescent="0.25">
      <c r="A108" s="178" t="s">
        <v>126</v>
      </c>
      <c r="B108" s="178" t="s">
        <v>362</v>
      </c>
      <c r="C108" s="100" t="s">
        <v>339</v>
      </c>
      <c r="D108" s="202"/>
      <c r="E108" s="176">
        <v>3.5288906676789918E-2</v>
      </c>
      <c r="F108" s="176">
        <v>0.29087407068686755</v>
      </c>
      <c r="G108" s="176" t="s">
        <v>408</v>
      </c>
      <c r="H108" s="176">
        <v>0.29339878563464217</v>
      </c>
      <c r="I108" s="176">
        <v>4.2763999999999996E-3</v>
      </c>
      <c r="J108" s="176">
        <v>4.2764000000000003E-2</v>
      </c>
      <c r="K108" s="176">
        <v>8.5528000000000007E-2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4516.2</v>
      </c>
      <c r="AL108" s="203" t="s">
        <v>411</v>
      </c>
    </row>
    <row r="109" spans="1:38" s="190" customFormat="1" ht="24.75" customHeight="1" thickBot="1" x14ac:dyDescent="0.25">
      <c r="A109" s="178" t="s">
        <v>126</v>
      </c>
      <c r="B109" s="178" t="s">
        <v>363</v>
      </c>
      <c r="C109" s="100" t="s">
        <v>322</v>
      </c>
      <c r="D109" s="202"/>
      <c r="E109" s="176">
        <v>1.8978394117048776E-3</v>
      </c>
      <c r="F109" s="176">
        <v>8.0992930084057418E-3</v>
      </c>
      <c r="G109" s="176" t="s">
        <v>408</v>
      </c>
      <c r="H109" s="176">
        <v>1.5779035292008615E-2</v>
      </c>
      <c r="I109" s="176">
        <v>8.0000000000000004E-4</v>
      </c>
      <c r="J109" s="176">
        <v>4.4000000000000003E-3</v>
      </c>
      <c r="K109" s="176">
        <v>4.4000000000000003E-3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80</v>
      </c>
      <c r="AL109" s="203" t="s">
        <v>411</v>
      </c>
    </row>
    <row r="110" spans="1:38" s="190" customFormat="1" ht="24.75" customHeight="1" thickBot="1" x14ac:dyDescent="0.25">
      <c r="A110" s="178" t="s">
        <v>126</v>
      </c>
      <c r="B110" s="178" t="s">
        <v>364</v>
      </c>
      <c r="C110" s="100" t="s">
        <v>323</v>
      </c>
      <c r="D110" s="202"/>
      <c r="E110" s="176">
        <v>5.549718375773097E-3</v>
      </c>
      <c r="F110" s="176">
        <v>3.7603243162845211E-2</v>
      </c>
      <c r="G110" s="176" t="s">
        <v>408</v>
      </c>
      <c r="H110" s="176">
        <v>0.19749208344126634</v>
      </c>
      <c r="I110" s="176">
        <v>1.2765319999999999E-3</v>
      </c>
      <c r="J110" s="176">
        <v>9.4001600000000012E-3</v>
      </c>
      <c r="K110" s="176">
        <v>1.306676E-2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1557.5</v>
      </c>
      <c r="AL110" s="203" t="s">
        <v>411</v>
      </c>
    </row>
    <row r="111" spans="1:38" s="190" customFormat="1" ht="24.75" customHeight="1" thickBot="1" x14ac:dyDescent="0.25">
      <c r="A111" s="178" t="s">
        <v>126</v>
      </c>
      <c r="B111" s="178" t="s">
        <v>365</v>
      </c>
      <c r="C111" s="100" t="s">
        <v>285</v>
      </c>
      <c r="D111" s="202"/>
      <c r="E111" s="176">
        <v>4.9287413697411304E-2</v>
      </c>
      <c r="F111" s="176">
        <v>1.4129676115679786</v>
      </c>
      <c r="G111" s="176" t="s">
        <v>408</v>
      </c>
      <c r="H111" s="176">
        <v>2.2171837535365575</v>
      </c>
      <c r="I111" s="176">
        <v>1.4994267999999998E-2</v>
      </c>
      <c r="J111" s="176">
        <v>2.9988535999999996E-2</v>
      </c>
      <c r="K111" s="176">
        <v>6.7474205999999981E-2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3956.7069999999999</v>
      </c>
      <c r="AL111" s="203" t="s">
        <v>411</v>
      </c>
    </row>
    <row r="112" spans="1:38" s="190" customFormat="1" ht="24.75" customHeight="1" thickBot="1" x14ac:dyDescent="0.25">
      <c r="A112" s="178" t="s">
        <v>136</v>
      </c>
      <c r="B112" s="178" t="s">
        <v>303</v>
      </c>
      <c r="C112" s="100" t="s">
        <v>304</v>
      </c>
      <c r="D112" s="202"/>
      <c r="E112" s="176">
        <v>7.7953061874613212</v>
      </c>
      <c r="F112" s="176" t="s">
        <v>408</v>
      </c>
      <c r="G112" s="176" t="s">
        <v>408</v>
      </c>
      <c r="H112" s="176">
        <v>3.1612311674999996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195.46</v>
      </c>
      <c r="AL112" s="203" t="s">
        <v>446</v>
      </c>
    </row>
    <row r="113" spans="1:38" s="190" customFormat="1" ht="24.75" customHeight="1" thickBot="1" x14ac:dyDescent="0.25">
      <c r="A113" s="178" t="s">
        <v>136</v>
      </c>
      <c r="B113" s="178" t="s">
        <v>254</v>
      </c>
      <c r="C113" s="100" t="s">
        <v>143</v>
      </c>
      <c r="D113" s="202"/>
      <c r="E113" s="176">
        <v>2.7938082450063639</v>
      </c>
      <c r="F113" s="176">
        <v>3.0013519646283102</v>
      </c>
      <c r="G113" s="176" t="s">
        <v>408</v>
      </c>
      <c r="H113" s="176">
        <v>8.411742923625992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5.2639999999999999E-2</v>
      </c>
      <c r="F114" s="176" t="s">
        <v>408</v>
      </c>
      <c r="G114" s="176" t="s">
        <v>408</v>
      </c>
      <c r="H114" s="176">
        <v>3.5955000000000001E-2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0.6245788203952144</v>
      </c>
      <c r="F116" s="176">
        <v>8.5058996391897582E-2</v>
      </c>
      <c r="G116" s="176" t="s">
        <v>408</v>
      </c>
      <c r="H116" s="176">
        <v>0.93871674260947413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0.26256111762114343</v>
      </c>
      <c r="J119" s="176">
        <v>2.0584773242229466</v>
      </c>
      <c r="K119" s="176">
        <v>2.0584773242229466</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0.84038300537555521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1.6481533333333333E-2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9.4137561271899317E-2</v>
      </c>
      <c r="F123" s="176">
        <v>0.21110443218737615</v>
      </c>
      <c r="G123" s="176">
        <v>1.2111145983065529E-2</v>
      </c>
      <c r="H123" s="176">
        <v>9.1070320504255578E-2</v>
      </c>
      <c r="I123" s="176">
        <v>0.23921740841118036</v>
      </c>
      <c r="J123" s="176">
        <v>0.25060119847421231</v>
      </c>
      <c r="K123" s="176">
        <v>0.25439579516188959</v>
      </c>
      <c r="L123" s="176">
        <v>3.0981198985198424E-2</v>
      </c>
      <c r="M123" s="176">
        <v>3.0799429871064539</v>
      </c>
      <c r="N123" s="176">
        <v>2.3488075933296472E-3</v>
      </c>
      <c r="O123" s="176">
        <v>2.2413510923046699E-2</v>
      </c>
      <c r="P123" s="176">
        <v>4.5576332426629264E-3</v>
      </c>
      <c r="Q123" s="176">
        <v>1.3306478872621139E-4</v>
      </c>
      <c r="R123" s="176">
        <v>4.0649529684400115E-3</v>
      </c>
      <c r="S123" s="176">
        <v>1.5795267835062377E-3</v>
      </c>
      <c r="T123" s="176">
        <v>1.2698519384217964E-3</v>
      </c>
      <c r="U123" s="176">
        <v>1.0848566166632133E-3</v>
      </c>
      <c r="V123" s="176">
        <v>2.0048919896311787E-2</v>
      </c>
      <c r="W123" s="176">
        <v>1.8972983438386583E-2</v>
      </c>
      <c r="X123" s="176">
        <v>3.1024498197087549E-6</v>
      </c>
      <c r="Y123" s="176">
        <v>9.2049707638090061E-6</v>
      </c>
      <c r="Z123" s="176">
        <v>2.9987675304938746E-6</v>
      </c>
      <c r="AA123" s="176">
        <v>1.8591259874906039E-6</v>
      </c>
      <c r="AB123" s="176">
        <v>1.716531410150224E-5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0.22940161900000003</v>
      </c>
      <c r="G125" s="176" t="s">
        <v>408</v>
      </c>
      <c r="H125" s="176" t="s">
        <v>408</v>
      </c>
      <c r="I125" s="176">
        <v>1.2214752E-4</v>
      </c>
      <c r="J125" s="176">
        <v>8.1061536000000007E-4</v>
      </c>
      <c r="K125" s="176">
        <v>1.7137667200000002E-3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5.8147170000000005E-2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242.2799</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3.3915780000000009E-4</v>
      </c>
      <c r="J133" s="176">
        <v>3.3915780000000009E-4</v>
      </c>
      <c r="K133" s="176">
        <v>3.7688544000000001E-4</v>
      </c>
      <c r="L133" s="176">
        <v>1.6957890000000004E-4</v>
      </c>
      <c r="M133" s="176" t="s">
        <v>422</v>
      </c>
      <c r="N133" s="176">
        <v>2.9351322000000001E-4</v>
      </c>
      <c r="O133" s="176">
        <v>4.9163219999999999E-5</v>
      </c>
      <c r="P133" s="176">
        <v>2.8051380000000001E-2</v>
      </c>
      <c r="Q133" s="176">
        <v>1.3302413999999999E-4</v>
      </c>
      <c r="R133" s="176">
        <v>1.3253544000000001E-4</v>
      </c>
      <c r="S133" s="176">
        <v>1.2149082000000001E-4</v>
      </c>
      <c r="T133" s="176">
        <v>1.6938341999999998E-4</v>
      </c>
      <c r="U133" s="176">
        <v>1.9332972E-4</v>
      </c>
      <c r="V133" s="176">
        <v>1.5650128800000003E-3</v>
      </c>
      <c r="W133" s="176">
        <v>2.6389800000000004E-4</v>
      </c>
      <c r="X133" s="176">
        <v>1.2901679999999997E-4</v>
      </c>
      <c r="Y133" s="176">
        <v>7.0470539999999992E-5</v>
      </c>
      <c r="Z133" s="176">
        <v>6.2944560000000011E-5</v>
      </c>
      <c r="AA133" s="176">
        <v>6.8320260000000001E-5</v>
      </c>
      <c r="AB133" s="176">
        <v>3.3075215999999998E-4</v>
      </c>
      <c r="AC133" s="176">
        <v>1.4661000000000001E-3</v>
      </c>
      <c r="AD133" s="176">
        <v>4.0073399999999999E-3</v>
      </c>
      <c r="AE133" s="204"/>
      <c r="AF133" s="202" t="s">
        <v>408</v>
      </c>
      <c r="AG133" s="202" t="s">
        <v>408</v>
      </c>
      <c r="AH133" s="202" t="s">
        <v>408</v>
      </c>
      <c r="AI133" s="202" t="s">
        <v>408</v>
      </c>
      <c r="AJ133" s="202" t="s">
        <v>408</v>
      </c>
      <c r="AK133" s="176">
        <v>9774</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4.2199999999999998E-3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2.1230000000000002E-2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1415457</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0.3107895</v>
      </c>
      <c r="I139" s="176">
        <v>0.17479610000000001</v>
      </c>
      <c r="J139" s="176">
        <v>0.17479610000000001</v>
      </c>
      <c r="K139" s="176">
        <v>0.17479610000000001</v>
      </c>
      <c r="L139" s="176">
        <v>1.5478281E-2</v>
      </c>
      <c r="M139" s="176" t="s">
        <v>408</v>
      </c>
      <c r="N139" s="176">
        <v>5.0329999999999993E-4</v>
      </c>
      <c r="O139" s="176">
        <v>1.0156999999999998E-3</v>
      </c>
      <c r="P139" s="176">
        <v>1.0156999999999998E-3</v>
      </c>
      <c r="Q139" s="176">
        <v>1.6107000000000001E-3</v>
      </c>
      <c r="R139" s="176">
        <v>1.5386000000000002E-3</v>
      </c>
      <c r="S139" s="176">
        <v>3.5776999999999996E-3</v>
      </c>
      <c r="T139" s="176" t="s">
        <v>408</v>
      </c>
      <c r="U139" s="176" t="s">
        <v>408</v>
      </c>
      <c r="V139" s="176" t="s">
        <v>408</v>
      </c>
      <c r="W139" s="176">
        <v>1.7785567999999996</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272.8220582927712</v>
      </c>
      <c r="F141" s="208">
        <f t="shared" si="0"/>
        <v>202.14572147887546</v>
      </c>
      <c r="G141" s="208">
        <f t="shared" si="0"/>
        <v>104.53918248469533</v>
      </c>
      <c r="H141" s="208">
        <f t="shared" si="0"/>
        <v>32.998673200099269</v>
      </c>
      <c r="I141" s="208">
        <f t="shared" si="0"/>
        <v>31.88187452234105</v>
      </c>
      <c r="J141" s="208">
        <f t="shared" si="0"/>
        <v>48.393689043558233</v>
      </c>
      <c r="K141" s="208">
        <f t="shared" si="0"/>
        <v>65.402337382235046</v>
      </c>
      <c r="L141" s="208">
        <f t="shared" si="0"/>
        <v>7.7749467396434433</v>
      </c>
      <c r="M141" s="208">
        <f t="shared" si="0"/>
        <v>665.24745746927158</v>
      </c>
      <c r="N141" s="208">
        <f t="shared" si="0"/>
        <v>71.694333827695573</v>
      </c>
      <c r="O141" s="208">
        <f t="shared" si="0"/>
        <v>2.1252472894832355</v>
      </c>
      <c r="P141" s="208">
        <f t="shared" si="0"/>
        <v>0.82054385520527018</v>
      </c>
      <c r="Q141" s="208">
        <f t="shared" si="0"/>
        <v>5.2169199605306993</v>
      </c>
      <c r="R141" s="208">
        <f t="shared" si="0"/>
        <v>35.54919086892599</v>
      </c>
      <c r="S141" s="208">
        <f t="shared" si="0"/>
        <v>109.78962942812905</v>
      </c>
      <c r="T141" s="208">
        <f t="shared" si="0"/>
        <v>46.546174915676751</v>
      </c>
      <c r="U141" s="208" t="s">
        <v>421</v>
      </c>
      <c r="V141" s="208">
        <f>SUM(V14:V140)</f>
        <v>401.40502087267311</v>
      </c>
      <c r="W141" s="208">
        <f>SUM(W14:W140)</f>
        <v>19.293608754791823</v>
      </c>
      <c r="X141" s="208" t="s">
        <v>422</v>
      </c>
      <c r="Y141" s="208" t="s">
        <v>422</v>
      </c>
      <c r="Z141" s="208" t="s">
        <v>422</v>
      </c>
      <c r="AA141" s="208" t="s">
        <v>422</v>
      </c>
      <c r="AB141" s="208">
        <f>SUM(AB14:AB140)</f>
        <v>7.6624793134590048</v>
      </c>
      <c r="AC141" s="208">
        <f>SUM(AC14:AC140)</f>
        <v>35.575562419899718</v>
      </c>
      <c r="AD141" s="208">
        <f>SUM(AD14:AD140)</f>
        <v>28.88837955997721</v>
      </c>
      <c r="AE141" s="208"/>
      <c r="AF141" s="208">
        <f>SUM(AF14:AF140)</f>
        <v>416011.71598390461</v>
      </c>
      <c r="AG141" s="208">
        <f>SUM(AG14:AG140)</f>
        <v>205380.35399000003</v>
      </c>
      <c r="AH141" s="208">
        <f>SUM(AH14:AH140)</f>
        <v>171669.19775345875</v>
      </c>
      <c r="AI141" s="208">
        <f>SUM(AI14:AI140)</f>
        <v>106983.73999</v>
      </c>
      <c r="AJ141" s="208">
        <f>SUM(AJ14:AJ140)</f>
        <v>5932.4338900000002</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3.1005296420959452</v>
      </c>
      <c r="F148" s="232">
        <v>6.4778922879504583E-2</v>
      </c>
      <c r="G148" s="232">
        <v>0.21482241091664764</v>
      </c>
      <c r="H148" s="232" t="s">
        <v>408</v>
      </c>
      <c r="I148" s="232">
        <v>4.6825607314557434E-2</v>
      </c>
      <c r="J148" s="232">
        <v>4.6825607314557434E-2</v>
      </c>
      <c r="K148" s="232">
        <v>4.6825607314557434E-2</v>
      </c>
      <c r="L148" s="232">
        <v>2.3300639226466077E-2</v>
      </c>
      <c r="M148" s="232">
        <v>0.69872650148662208</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11073.320150342663</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0.59264895532517847</v>
      </c>
      <c r="F149" s="232">
        <v>7.3710054996455818E-2</v>
      </c>
      <c r="G149" s="232">
        <v>5.3775184193604011E-2</v>
      </c>
      <c r="H149" s="232" t="s">
        <v>408</v>
      </c>
      <c r="I149" s="232">
        <v>6.5348986338480261E-3</v>
      </c>
      <c r="J149" s="232">
        <v>6.5348986338480261E-3</v>
      </c>
      <c r="K149" s="232">
        <v>6.5348986338480261E-3</v>
      </c>
      <c r="L149" s="232">
        <v>3.5786330570257334E-3</v>
      </c>
      <c r="M149" s="232">
        <v>1.7408562644013117</v>
      </c>
      <c r="N149" s="232">
        <v>0.85712338301511448</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2835.2988357551667</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32.303100000000001</v>
      </c>
      <c r="F150" s="232">
        <v>1.0032000000000001</v>
      </c>
      <c r="G150" s="232">
        <v>9.4363399999999995</v>
      </c>
      <c r="H150" s="232" t="s">
        <v>421</v>
      </c>
      <c r="I150" s="232">
        <v>0.46644255421686737</v>
      </c>
      <c r="J150" s="232">
        <v>0.49975987951807221</v>
      </c>
      <c r="K150" s="232">
        <v>0.49975987951807221</v>
      </c>
      <c r="L150" s="232" t="s">
        <v>421</v>
      </c>
      <c r="M150" s="232">
        <v>2.7467999999999999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13826.689999999999</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8550" r:id="rId6" name="Button 6">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8551" r:id="rId7" name="Button 7">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86"/>
  <sheetViews>
    <sheetView topLeftCell="A127" workbookViewId="0">
      <selection activeCell="AM12" sqref="AM12"/>
    </sheetView>
  </sheetViews>
  <sheetFormatPr defaultRowHeight="12.75" x14ac:dyDescent="0.2"/>
  <cols>
    <col min="1" max="1" width="11.42578125" style="32" customWidth="1"/>
    <col min="2" max="2" width="8.7109375" style="32" customWidth="1"/>
    <col min="3" max="3" width="7.5703125" style="119" customWidth="1"/>
  </cols>
  <sheetData>
    <row r="1" spans="1:39" ht="20.25" x14ac:dyDescent="0.3">
      <c r="A1" s="36" t="s">
        <v>52</v>
      </c>
      <c r="B1" s="13"/>
      <c r="C1" s="103"/>
    </row>
    <row r="2" spans="1:39" x14ac:dyDescent="0.2">
      <c r="A2" s="88"/>
      <c r="B2" s="13"/>
      <c r="C2" s="103"/>
    </row>
    <row r="3" spans="1:39" x14ac:dyDescent="0.2">
      <c r="A3" s="12"/>
      <c r="B3" s="13"/>
      <c r="C3" s="103"/>
    </row>
    <row r="4" spans="1:39" x14ac:dyDescent="0.2">
      <c r="A4" s="12"/>
      <c r="B4" s="31"/>
      <c r="C4" s="103"/>
    </row>
    <row r="5" spans="1:39" x14ac:dyDescent="0.2">
      <c r="A5" s="12"/>
      <c r="B5" s="31"/>
      <c r="C5" s="103"/>
    </row>
    <row r="6" spans="1:39" x14ac:dyDescent="0.2">
      <c r="A6" s="12"/>
      <c r="B6" s="134"/>
      <c r="C6" s="103"/>
    </row>
    <row r="7" spans="1:39" x14ac:dyDescent="0.2">
      <c r="A7" s="12"/>
      <c r="B7" s="31"/>
      <c r="C7" s="104"/>
    </row>
    <row r="8" spans="1:39" ht="13.5" thickBot="1" x14ac:dyDescent="0.25">
      <c r="A8" s="38"/>
      <c r="B8" s="30"/>
      <c r="C8" s="105"/>
    </row>
    <row r="9" spans="1:39" ht="15.75" thickBot="1" x14ac:dyDescent="0.3">
      <c r="A9" s="54"/>
      <c r="B9" s="35"/>
      <c r="C9" s="106"/>
    </row>
    <row r="10" spans="1:39" ht="13.5" thickBot="1" x14ac:dyDescent="0.25">
      <c r="A10" s="424" t="str">
        <f>B4&amp;": "&amp;B5&amp;": "&amp;B6</f>
        <v xml:space="preserve">: : </v>
      </c>
      <c r="B10" s="108"/>
      <c r="C10"/>
    </row>
    <row r="11" spans="1:39" ht="13.5" thickBot="1" x14ac:dyDescent="0.25">
      <c r="A11" s="425"/>
      <c r="B11" s="108"/>
      <c r="C11"/>
      <c r="E11" s="413"/>
      <c r="F11" s="413"/>
      <c r="G11" s="413"/>
      <c r="H11" s="413"/>
      <c r="I11" s="413"/>
      <c r="J11" s="413"/>
      <c r="K11" s="413"/>
      <c r="L11" s="413"/>
      <c r="M11" s="413"/>
      <c r="N11" s="413"/>
      <c r="O11" s="413"/>
      <c r="P11" s="413"/>
      <c r="Q11" s="413"/>
      <c r="R11" s="413"/>
      <c r="S11" s="413"/>
      <c r="T11" s="413"/>
      <c r="U11" s="413"/>
      <c r="V11" s="413"/>
      <c r="W11" s="413"/>
      <c r="AC11" s="413"/>
      <c r="AD11" s="413"/>
      <c r="AE11" s="413"/>
      <c r="AF11" s="413"/>
      <c r="AG11" s="413"/>
      <c r="AH11" s="413"/>
      <c r="AI11" s="413"/>
      <c r="AJ11" s="413"/>
      <c r="AK11" s="413"/>
      <c r="AL11" s="413"/>
      <c r="AM11" s="413"/>
    </row>
    <row r="12" spans="1:39" ht="13.5" thickBot="1" x14ac:dyDescent="0.25">
      <c r="A12" s="425"/>
      <c r="B12" s="108"/>
      <c r="C12"/>
      <c r="E12" s="413"/>
      <c r="F12" s="413"/>
      <c r="G12" s="413"/>
      <c r="H12" s="413"/>
      <c r="I12" s="413"/>
      <c r="J12" s="413"/>
      <c r="K12" s="413"/>
      <c r="L12" s="413"/>
      <c r="M12" s="413"/>
      <c r="N12" s="413"/>
      <c r="O12" s="413"/>
      <c r="P12" s="413"/>
      <c r="Q12" s="413"/>
      <c r="R12" s="413"/>
      <c r="S12" s="413"/>
      <c r="T12" s="413"/>
      <c r="U12" s="413"/>
      <c r="V12" s="413"/>
      <c r="W12" s="413"/>
      <c r="AC12" s="413"/>
      <c r="AD12" s="413"/>
      <c r="AE12" s="413"/>
      <c r="AF12" s="413"/>
      <c r="AG12" s="413"/>
      <c r="AH12" s="413"/>
      <c r="AI12" s="413"/>
      <c r="AJ12" s="413"/>
      <c r="AK12" s="413"/>
      <c r="AL12" s="413"/>
      <c r="AM12" s="413"/>
    </row>
    <row r="13" spans="1:39" ht="60.75" thickBot="1" x14ac:dyDescent="0.25">
      <c r="A13" s="99" t="s">
        <v>41</v>
      </c>
      <c r="B13" s="99" t="s">
        <v>42</v>
      </c>
      <c r="C13" s="107" t="s">
        <v>43</v>
      </c>
      <c r="E13" s="413"/>
      <c r="F13" s="413"/>
      <c r="G13" s="413"/>
      <c r="H13" s="413"/>
      <c r="I13" s="413"/>
      <c r="J13" s="413"/>
      <c r="K13" s="413"/>
      <c r="L13" s="413"/>
      <c r="M13" s="413"/>
      <c r="N13" s="413"/>
      <c r="O13" s="413"/>
      <c r="P13" s="413"/>
      <c r="Q13" s="413"/>
      <c r="R13" s="413"/>
      <c r="S13" s="413"/>
      <c r="T13" s="413"/>
      <c r="U13" s="413"/>
      <c r="V13" s="413"/>
      <c r="W13" s="413"/>
      <c r="AC13" s="413"/>
      <c r="AD13" s="413"/>
      <c r="AE13" s="413"/>
      <c r="AF13" s="413"/>
      <c r="AG13" s="413"/>
      <c r="AH13" s="413"/>
      <c r="AI13" s="413"/>
      <c r="AJ13" s="413"/>
      <c r="AK13" s="413"/>
      <c r="AL13" s="413"/>
      <c r="AM13" s="413"/>
    </row>
    <row r="14" spans="1:39" ht="72.75" thickBot="1" x14ac:dyDescent="0.25">
      <c r="A14" s="100" t="s">
        <v>12</v>
      </c>
      <c r="B14" s="153" t="s">
        <v>160</v>
      </c>
      <c r="C14" s="108" t="s">
        <v>153</v>
      </c>
    </row>
    <row r="15" spans="1:39" ht="36.75" thickBot="1" x14ac:dyDescent="0.25">
      <c r="A15" s="100" t="s">
        <v>122</v>
      </c>
      <c r="B15" s="153" t="s">
        <v>161</v>
      </c>
      <c r="C15" s="108" t="s">
        <v>56</v>
      </c>
    </row>
    <row r="16" spans="1:39" ht="108.75" thickBot="1" x14ac:dyDescent="0.25">
      <c r="A16" s="100" t="s">
        <v>122</v>
      </c>
      <c r="B16" s="153" t="s">
        <v>162</v>
      </c>
      <c r="C16" s="108" t="s">
        <v>142</v>
      </c>
    </row>
    <row r="17" spans="1:3" ht="144.75" thickBot="1" x14ac:dyDescent="0.25">
      <c r="A17" s="100" t="s">
        <v>122</v>
      </c>
      <c r="B17" s="153" t="s">
        <v>163</v>
      </c>
      <c r="C17" s="108" t="s">
        <v>57</v>
      </c>
    </row>
    <row r="18" spans="1:3" ht="156.75" thickBot="1" x14ac:dyDescent="0.25">
      <c r="A18" s="100" t="s">
        <v>122</v>
      </c>
      <c r="B18" s="153" t="s">
        <v>164</v>
      </c>
      <c r="C18" s="108" t="s">
        <v>275</v>
      </c>
    </row>
    <row r="19" spans="1:3" ht="144.75" thickBot="1" x14ac:dyDescent="0.25">
      <c r="A19" s="100" t="s">
        <v>122</v>
      </c>
      <c r="B19" s="153" t="s">
        <v>165</v>
      </c>
      <c r="C19" s="108" t="s">
        <v>58</v>
      </c>
    </row>
    <row r="20" spans="1:3" ht="168.75" thickBot="1" x14ac:dyDescent="0.25">
      <c r="A20" s="100" t="s">
        <v>122</v>
      </c>
      <c r="B20" s="153" t="s">
        <v>166</v>
      </c>
      <c r="C20" s="108" t="s">
        <v>59</v>
      </c>
    </row>
    <row r="21" spans="1:3" ht="192.75" thickBot="1" x14ac:dyDescent="0.25">
      <c r="A21" s="100" t="s">
        <v>122</v>
      </c>
      <c r="B21" s="153" t="s">
        <v>167</v>
      </c>
      <c r="C21" s="108" t="s">
        <v>60</v>
      </c>
    </row>
    <row r="22" spans="1:3" ht="168.75" thickBot="1" x14ac:dyDescent="0.25">
      <c r="A22" s="100" t="s">
        <v>122</v>
      </c>
      <c r="B22" s="153" t="s">
        <v>168</v>
      </c>
      <c r="C22" s="108" t="s">
        <v>297</v>
      </c>
    </row>
    <row r="23" spans="1:3" ht="156.75" thickBot="1" x14ac:dyDescent="0.25">
      <c r="A23" s="100" t="s">
        <v>129</v>
      </c>
      <c r="B23" s="155" t="s">
        <v>439</v>
      </c>
      <c r="C23" s="108" t="s">
        <v>349</v>
      </c>
    </row>
    <row r="24" spans="1:3" ht="180.75" thickBot="1" x14ac:dyDescent="0.25">
      <c r="A24" s="90" t="s">
        <v>122</v>
      </c>
      <c r="B24" s="153" t="s">
        <v>333</v>
      </c>
      <c r="C24" s="108" t="s">
        <v>350</v>
      </c>
    </row>
    <row r="25" spans="1:3" ht="60.75" thickBot="1" x14ac:dyDescent="0.25">
      <c r="A25" s="100" t="s">
        <v>130</v>
      </c>
      <c r="B25" s="155" t="s">
        <v>170</v>
      </c>
      <c r="C25" s="109" t="s">
        <v>310</v>
      </c>
    </row>
    <row r="26" spans="1:3" ht="60.75" thickBot="1" x14ac:dyDescent="0.25">
      <c r="A26" s="100" t="s">
        <v>130</v>
      </c>
      <c r="B26" s="155" t="s">
        <v>169</v>
      </c>
      <c r="C26" s="108" t="s">
        <v>320</v>
      </c>
    </row>
    <row r="27" spans="1:3" ht="60.75" thickBot="1" x14ac:dyDescent="0.25">
      <c r="A27" s="100" t="s">
        <v>131</v>
      </c>
      <c r="B27" s="155" t="s">
        <v>171</v>
      </c>
      <c r="C27" s="108" t="s">
        <v>61</v>
      </c>
    </row>
    <row r="28" spans="1:3" ht="60.75" thickBot="1" x14ac:dyDescent="0.25">
      <c r="A28" s="100" t="s">
        <v>131</v>
      </c>
      <c r="B28" s="155" t="s">
        <v>172</v>
      </c>
      <c r="C28" s="108" t="s">
        <v>154</v>
      </c>
    </row>
    <row r="29" spans="1:3" ht="84.75" thickBot="1" x14ac:dyDescent="0.25">
      <c r="A29" s="100" t="s">
        <v>131</v>
      </c>
      <c r="B29" s="155" t="s">
        <v>173</v>
      </c>
      <c r="C29" s="108" t="s">
        <v>155</v>
      </c>
    </row>
    <row r="30" spans="1:3" ht="84.75" thickBot="1" x14ac:dyDescent="0.25">
      <c r="A30" s="100" t="s">
        <v>131</v>
      </c>
      <c r="B30" s="155" t="s">
        <v>174</v>
      </c>
      <c r="C30" s="108" t="s">
        <v>62</v>
      </c>
    </row>
    <row r="31" spans="1:3" ht="84.75" thickBot="1" x14ac:dyDescent="0.25">
      <c r="A31" s="100" t="s">
        <v>131</v>
      </c>
      <c r="B31" s="155" t="s">
        <v>175</v>
      </c>
      <c r="C31" s="108" t="s">
        <v>63</v>
      </c>
    </row>
    <row r="32" spans="1:3" ht="96.75" thickBot="1" x14ac:dyDescent="0.25">
      <c r="A32" s="100" t="s">
        <v>131</v>
      </c>
      <c r="B32" s="155" t="s">
        <v>176</v>
      </c>
      <c r="C32" s="108" t="s">
        <v>64</v>
      </c>
    </row>
    <row r="33" spans="1:3" ht="96.75" thickBot="1" x14ac:dyDescent="0.25">
      <c r="A33" s="100" t="s">
        <v>131</v>
      </c>
      <c r="B33" s="155" t="s">
        <v>177</v>
      </c>
      <c r="C33" s="108" t="s">
        <v>65</v>
      </c>
    </row>
    <row r="34" spans="1:3" ht="24.75" thickBot="1" x14ac:dyDescent="0.25">
      <c r="A34" s="100" t="s">
        <v>129</v>
      </c>
      <c r="B34" s="155" t="s">
        <v>178</v>
      </c>
      <c r="C34" s="108" t="s">
        <v>66</v>
      </c>
    </row>
    <row r="35" spans="1:3" ht="60.75" thickBot="1" x14ac:dyDescent="0.25">
      <c r="A35" s="100" t="s">
        <v>132</v>
      </c>
      <c r="B35" s="155" t="s">
        <v>179</v>
      </c>
      <c r="C35" s="108" t="s">
        <v>67</v>
      </c>
    </row>
    <row r="36" spans="1:3" ht="60.75" thickBot="1" x14ac:dyDescent="0.25">
      <c r="A36" s="100" t="s">
        <v>132</v>
      </c>
      <c r="B36" s="155" t="s">
        <v>180</v>
      </c>
      <c r="C36" s="108" t="s">
        <v>351</v>
      </c>
    </row>
    <row r="37" spans="1:3" ht="36.75" thickBot="1" x14ac:dyDescent="0.25">
      <c r="A37" s="100" t="s">
        <v>129</v>
      </c>
      <c r="B37" s="153" t="s">
        <v>181</v>
      </c>
      <c r="C37" s="108" t="s">
        <v>152</v>
      </c>
    </row>
    <row r="38" spans="1:3" ht="60.75" thickBot="1" x14ac:dyDescent="0.25">
      <c r="A38" s="100" t="s">
        <v>129</v>
      </c>
      <c r="B38" s="153" t="s">
        <v>182</v>
      </c>
      <c r="C38" s="108" t="s">
        <v>288</v>
      </c>
    </row>
    <row r="39" spans="1:3" ht="60.75" thickBot="1" x14ac:dyDescent="0.25">
      <c r="A39" s="100" t="s">
        <v>123</v>
      </c>
      <c r="B39" s="153" t="s">
        <v>183</v>
      </c>
      <c r="C39" s="108" t="s">
        <v>353</v>
      </c>
    </row>
    <row r="40" spans="1:3" ht="48.75" thickBot="1" x14ac:dyDescent="0.25">
      <c r="A40" s="100" t="s">
        <v>129</v>
      </c>
      <c r="B40" s="154" t="s">
        <v>184</v>
      </c>
      <c r="C40" s="108" t="s">
        <v>352</v>
      </c>
    </row>
    <row r="41" spans="1:3" ht="48.75" thickBot="1" x14ac:dyDescent="0.25">
      <c r="A41" s="100" t="s">
        <v>123</v>
      </c>
      <c r="B41" s="153" t="s">
        <v>185</v>
      </c>
      <c r="C41" s="108" t="s">
        <v>314</v>
      </c>
    </row>
    <row r="42" spans="1:3" ht="84.75" thickBot="1" x14ac:dyDescent="0.25">
      <c r="A42" s="100" t="s">
        <v>129</v>
      </c>
      <c r="B42" s="154" t="s">
        <v>186</v>
      </c>
      <c r="C42" s="108" t="s">
        <v>68</v>
      </c>
    </row>
    <row r="43" spans="1:3" ht="72.75" thickBot="1" x14ac:dyDescent="0.25">
      <c r="A43" s="100" t="s">
        <v>123</v>
      </c>
      <c r="B43" s="153" t="s">
        <v>187</v>
      </c>
      <c r="C43" s="108" t="s">
        <v>69</v>
      </c>
    </row>
    <row r="44" spans="1:3" ht="120.75" thickBot="1" x14ac:dyDescent="0.25">
      <c r="A44" s="100" t="s">
        <v>129</v>
      </c>
      <c r="B44" s="154" t="s">
        <v>188</v>
      </c>
      <c r="C44" s="108" t="s">
        <v>70</v>
      </c>
    </row>
    <row r="45" spans="1:3" ht="72.75" thickBot="1" x14ac:dyDescent="0.25">
      <c r="A45" s="100" t="s">
        <v>129</v>
      </c>
      <c r="B45" s="154" t="s">
        <v>189</v>
      </c>
      <c r="C45" s="108" t="s">
        <v>139</v>
      </c>
    </row>
    <row r="46" spans="1:3" ht="72.75" thickBot="1" x14ac:dyDescent="0.25">
      <c r="A46" s="100" t="s">
        <v>123</v>
      </c>
      <c r="B46" s="153" t="s">
        <v>190</v>
      </c>
      <c r="C46" s="108" t="s">
        <v>71</v>
      </c>
    </row>
    <row r="47" spans="1:3" ht="132.75" thickBot="1" x14ac:dyDescent="0.25">
      <c r="A47" s="100" t="s">
        <v>129</v>
      </c>
      <c r="B47" s="154" t="s">
        <v>191</v>
      </c>
      <c r="C47" s="108" t="s">
        <v>72</v>
      </c>
    </row>
    <row r="48" spans="1:3" ht="120.75" thickBot="1" x14ac:dyDescent="0.25">
      <c r="A48" s="100" t="s">
        <v>124</v>
      </c>
      <c r="B48" s="153" t="s">
        <v>192</v>
      </c>
      <c r="C48" s="108" t="s">
        <v>73</v>
      </c>
    </row>
    <row r="49" spans="1:3" ht="108.75" thickBot="1" x14ac:dyDescent="0.25">
      <c r="A49" s="100" t="s">
        <v>124</v>
      </c>
      <c r="B49" s="153" t="s">
        <v>193</v>
      </c>
      <c r="C49" s="108" t="s">
        <v>74</v>
      </c>
    </row>
    <row r="50" spans="1:3" ht="72.75" thickBot="1" x14ac:dyDescent="0.25">
      <c r="A50" s="100" t="s">
        <v>124</v>
      </c>
      <c r="B50" s="153" t="s">
        <v>194</v>
      </c>
      <c r="C50" s="108" t="s">
        <v>75</v>
      </c>
    </row>
    <row r="51" spans="1:3" ht="108.75" thickBot="1" x14ac:dyDescent="0.25">
      <c r="A51" s="100" t="s">
        <v>124</v>
      </c>
      <c r="B51" s="153" t="s">
        <v>195</v>
      </c>
      <c r="C51" s="108" t="s">
        <v>140</v>
      </c>
    </row>
    <row r="52" spans="1:3" ht="72.75" thickBot="1" x14ac:dyDescent="0.25">
      <c r="A52" s="100" t="s">
        <v>124</v>
      </c>
      <c r="B52" s="153" t="s">
        <v>325</v>
      </c>
      <c r="C52" s="109" t="s">
        <v>141</v>
      </c>
    </row>
    <row r="53" spans="1:3" ht="48.75" thickBot="1" x14ac:dyDescent="0.25">
      <c r="A53" s="100" t="s">
        <v>124</v>
      </c>
      <c r="B53" s="153" t="s">
        <v>326</v>
      </c>
      <c r="C53" s="109" t="s">
        <v>76</v>
      </c>
    </row>
    <row r="54" spans="1:3" ht="204.75" thickBot="1" x14ac:dyDescent="0.25">
      <c r="A54" s="100" t="s">
        <v>124</v>
      </c>
      <c r="B54" s="153" t="s">
        <v>196</v>
      </c>
      <c r="C54" s="109" t="s">
        <v>298</v>
      </c>
    </row>
    <row r="55" spans="1:3" ht="108.75" thickBot="1" x14ac:dyDescent="0.25">
      <c r="A55" s="100" t="s">
        <v>124</v>
      </c>
      <c r="B55" s="153" t="s">
        <v>197</v>
      </c>
      <c r="C55" s="109" t="s">
        <v>268</v>
      </c>
    </row>
    <row r="56" spans="1:3" ht="84.75" thickBot="1" x14ac:dyDescent="0.25">
      <c r="A56" s="101" t="s">
        <v>124</v>
      </c>
      <c r="B56" s="153" t="s">
        <v>324</v>
      </c>
      <c r="C56" s="109" t="s">
        <v>156</v>
      </c>
    </row>
    <row r="57" spans="1:3" ht="36.75" thickBot="1" x14ac:dyDescent="0.25">
      <c r="A57" s="100" t="s">
        <v>122</v>
      </c>
      <c r="B57" s="158" t="s">
        <v>198</v>
      </c>
      <c r="C57" s="108" t="s">
        <v>77</v>
      </c>
    </row>
    <row r="58" spans="1:3" ht="36.75" thickBot="1" x14ac:dyDescent="0.25">
      <c r="A58" s="100" t="s">
        <v>122</v>
      </c>
      <c r="B58" s="158" t="s">
        <v>199</v>
      </c>
      <c r="C58" s="108" t="s">
        <v>78</v>
      </c>
    </row>
    <row r="59" spans="1:3" ht="36.75" thickBot="1" x14ac:dyDescent="0.25">
      <c r="A59" s="100" t="s">
        <v>122</v>
      </c>
      <c r="B59" s="159" t="s">
        <v>200</v>
      </c>
      <c r="C59" s="108" t="s">
        <v>110</v>
      </c>
    </row>
    <row r="60" spans="1:3" ht="96.75" thickBot="1" x14ac:dyDescent="0.25">
      <c r="A60" s="100" t="s">
        <v>122</v>
      </c>
      <c r="B60" s="159" t="s">
        <v>334</v>
      </c>
      <c r="C60" s="108" t="s">
        <v>81</v>
      </c>
    </row>
    <row r="61" spans="1:3" ht="60.75" thickBot="1" x14ac:dyDescent="0.25">
      <c r="A61" s="100" t="s">
        <v>122</v>
      </c>
      <c r="B61" s="159" t="s">
        <v>335</v>
      </c>
      <c r="C61" s="108" t="s">
        <v>82</v>
      </c>
    </row>
    <row r="62" spans="1:3" ht="96.75" thickBot="1" x14ac:dyDescent="0.25">
      <c r="A62" s="100" t="s">
        <v>122</v>
      </c>
      <c r="B62" s="159" t="s">
        <v>336</v>
      </c>
      <c r="C62" s="108" t="s">
        <v>83</v>
      </c>
    </row>
    <row r="63" spans="1:3" ht="96.75" thickBot="1" x14ac:dyDescent="0.25">
      <c r="A63" s="100" t="s">
        <v>122</v>
      </c>
      <c r="B63" s="159" t="s">
        <v>327</v>
      </c>
      <c r="C63" s="109" t="s">
        <v>315</v>
      </c>
    </row>
    <row r="64" spans="1:3" ht="48.75" thickBot="1" x14ac:dyDescent="0.25">
      <c r="A64" s="100" t="s">
        <v>122</v>
      </c>
      <c r="B64" s="159" t="s">
        <v>201</v>
      </c>
      <c r="C64" s="108" t="s">
        <v>84</v>
      </c>
    </row>
    <row r="65" spans="1:3" ht="48.75" thickBot="1" x14ac:dyDescent="0.25">
      <c r="A65" s="100" t="s">
        <v>122</v>
      </c>
      <c r="B65" s="158" t="s">
        <v>202</v>
      </c>
      <c r="C65" s="108" t="s">
        <v>85</v>
      </c>
    </row>
    <row r="66" spans="1:3" ht="48.75" thickBot="1" x14ac:dyDescent="0.25">
      <c r="A66" s="100" t="s">
        <v>122</v>
      </c>
      <c r="B66" s="158" t="s">
        <v>203</v>
      </c>
      <c r="C66" s="108" t="s">
        <v>86</v>
      </c>
    </row>
    <row r="67" spans="1:3" ht="36.75" thickBot="1" x14ac:dyDescent="0.25">
      <c r="A67" s="100" t="s">
        <v>122</v>
      </c>
      <c r="B67" s="158" t="s">
        <v>204</v>
      </c>
      <c r="C67" s="108" t="s">
        <v>87</v>
      </c>
    </row>
    <row r="68" spans="1:3" ht="60.75" thickBot="1" x14ac:dyDescent="0.25">
      <c r="A68" s="100" t="s">
        <v>122</v>
      </c>
      <c r="B68" s="158" t="s">
        <v>205</v>
      </c>
      <c r="C68" s="108" t="s">
        <v>276</v>
      </c>
    </row>
    <row r="69" spans="1:3" ht="48.75" thickBot="1" x14ac:dyDescent="0.25">
      <c r="A69" s="100" t="s">
        <v>122</v>
      </c>
      <c r="B69" s="158" t="s">
        <v>206</v>
      </c>
      <c r="C69" s="108" t="s">
        <v>159</v>
      </c>
    </row>
    <row r="70" spans="1:3" ht="108.75" thickBot="1" x14ac:dyDescent="0.25">
      <c r="A70" s="100" t="s">
        <v>122</v>
      </c>
      <c r="B70" s="158" t="s">
        <v>207</v>
      </c>
      <c r="C70" s="108" t="s">
        <v>337</v>
      </c>
    </row>
    <row r="71" spans="1:3" ht="156.75" thickBot="1" x14ac:dyDescent="0.25">
      <c r="A71" s="100" t="s">
        <v>122</v>
      </c>
      <c r="B71" s="158" t="s">
        <v>208</v>
      </c>
      <c r="C71" s="108" t="s">
        <v>277</v>
      </c>
    </row>
    <row r="72" spans="1:3" ht="48.75" thickBot="1" x14ac:dyDescent="0.25">
      <c r="A72" s="100" t="s">
        <v>122</v>
      </c>
      <c r="B72" s="158" t="s">
        <v>209</v>
      </c>
      <c r="C72" s="108" t="s">
        <v>88</v>
      </c>
    </row>
    <row r="73" spans="1:3" ht="48.75" thickBot="1" x14ac:dyDescent="0.25">
      <c r="A73" s="100" t="s">
        <v>122</v>
      </c>
      <c r="B73" s="158" t="s">
        <v>210</v>
      </c>
      <c r="C73" s="108" t="s">
        <v>89</v>
      </c>
    </row>
    <row r="74" spans="1:3" ht="48.75" thickBot="1" x14ac:dyDescent="0.25">
      <c r="A74" s="100" t="s">
        <v>122</v>
      </c>
      <c r="B74" s="158" t="s">
        <v>211</v>
      </c>
      <c r="C74" s="108" t="s">
        <v>299</v>
      </c>
    </row>
    <row r="75" spans="1:3" ht="48.75" thickBot="1" x14ac:dyDescent="0.25">
      <c r="A75" s="100" t="s">
        <v>122</v>
      </c>
      <c r="B75" s="158" t="s">
        <v>212</v>
      </c>
      <c r="C75" s="108" t="s">
        <v>278</v>
      </c>
    </row>
    <row r="76" spans="1:3" ht="36.75" thickBot="1" x14ac:dyDescent="0.25">
      <c r="A76" s="100" t="s">
        <v>122</v>
      </c>
      <c r="B76" s="158" t="s">
        <v>213</v>
      </c>
      <c r="C76" s="108" t="s">
        <v>91</v>
      </c>
    </row>
    <row r="77" spans="1:3" ht="36.75" thickBot="1" x14ac:dyDescent="0.25">
      <c r="A77" s="100" t="s">
        <v>122</v>
      </c>
      <c r="B77" s="158" t="s">
        <v>214</v>
      </c>
      <c r="C77" s="108" t="s">
        <v>93</v>
      </c>
    </row>
    <row r="78" spans="1:3" ht="36.75" thickBot="1" x14ac:dyDescent="0.25">
      <c r="A78" s="100" t="s">
        <v>122</v>
      </c>
      <c r="B78" s="158" t="s">
        <v>215</v>
      </c>
      <c r="C78" s="108" t="s">
        <v>90</v>
      </c>
    </row>
    <row r="79" spans="1:3" ht="36.75" thickBot="1" x14ac:dyDescent="0.25">
      <c r="A79" s="100" t="s">
        <v>122</v>
      </c>
      <c r="B79" s="158" t="s">
        <v>216</v>
      </c>
      <c r="C79" s="108" t="s">
        <v>92</v>
      </c>
    </row>
    <row r="80" spans="1:3" ht="96.75" thickBot="1" x14ac:dyDescent="0.25">
      <c r="A80" s="100" t="s">
        <v>122</v>
      </c>
      <c r="B80" s="158" t="s">
        <v>217</v>
      </c>
      <c r="C80" s="109" t="s">
        <v>316</v>
      </c>
    </row>
    <row r="81" spans="1:3" ht="144.75" thickBot="1" x14ac:dyDescent="0.25">
      <c r="A81" s="100" t="s">
        <v>122</v>
      </c>
      <c r="B81" s="158" t="s">
        <v>218</v>
      </c>
      <c r="C81" s="109" t="s">
        <v>368</v>
      </c>
    </row>
    <row r="82" spans="1:3" ht="96.75" thickBot="1" x14ac:dyDescent="0.25">
      <c r="A82" s="100" t="s">
        <v>125</v>
      </c>
      <c r="B82" s="157" t="s">
        <v>225</v>
      </c>
      <c r="C82" s="91" t="s">
        <v>100</v>
      </c>
    </row>
    <row r="83" spans="1:3" ht="48.75" thickBot="1" x14ac:dyDescent="0.25">
      <c r="A83" s="100" t="s">
        <v>125</v>
      </c>
      <c r="B83" s="162" t="s">
        <v>226</v>
      </c>
      <c r="C83" s="94" t="s">
        <v>80</v>
      </c>
    </row>
    <row r="84" spans="1:3" ht="24.75" thickBot="1" x14ac:dyDescent="0.25">
      <c r="A84" s="100" t="s">
        <v>122</v>
      </c>
      <c r="B84" s="162" t="s">
        <v>227</v>
      </c>
      <c r="C84" s="94" t="s">
        <v>79</v>
      </c>
    </row>
    <row r="85" spans="1:3" ht="36.75" thickBot="1" x14ac:dyDescent="0.25">
      <c r="A85" s="100" t="s">
        <v>122</v>
      </c>
      <c r="B85" s="161" t="s">
        <v>228</v>
      </c>
      <c r="C85" s="94" t="s">
        <v>354</v>
      </c>
    </row>
    <row r="86" spans="1:3" ht="24.75" thickBot="1" x14ac:dyDescent="0.25">
      <c r="A86" s="100" t="s">
        <v>125</v>
      </c>
      <c r="B86" s="161" t="s">
        <v>229</v>
      </c>
      <c r="C86" s="91" t="s">
        <v>96</v>
      </c>
    </row>
    <row r="87" spans="1:3" ht="36.75" thickBot="1" x14ac:dyDescent="0.25">
      <c r="A87" s="100" t="s">
        <v>125</v>
      </c>
      <c r="B87" s="161" t="s">
        <v>230</v>
      </c>
      <c r="C87" s="91" t="s">
        <v>97</v>
      </c>
    </row>
    <row r="88" spans="1:3" ht="48.75" thickBot="1" x14ac:dyDescent="0.25">
      <c r="A88" s="100" t="s">
        <v>125</v>
      </c>
      <c r="B88" s="161" t="s">
        <v>231</v>
      </c>
      <c r="C88" s="91" t="s">
        <v>98</v>
      </c>
    </row>
    <row r="89" spans="1:3" ht="13.5" thickBot="1" x14ac:dyDescent="0.25">
      <c r="A89" s="100" t="s">
        <v>125</v>
      </c>
      <c r="B89" s="161" t="s">
        <v>232</v>
      </c>
      <c r="C89" s="91" t="s">
        <v>99</v>
      </c>
    </row>
    <row r="90" spans="1:3" ht="84.75" thickBot="1" x14ac:dyDescent="0.25">
      <c r="A90" s="100" t="s">
        <v>125</v>
      </c>
      <c r="B90" s="161" t="s">
        <v>233</v>
      </c>
      <c r="C90" s="91" t="s">
        <v>289</v>
      </c>
    </row>
    <row r="91" spans="1:3" ht="84.75" thickBot="1" x14ac:dyDescent="0.25">
      <c r="A91" s="100" t="s">
        <v>125</v>
      </c>
      <c r="B91" s="157" t="s">
        <v>440</v>
      </c>
      <c r="C91" s="109" t="s">
        <v>290</v>
      </c>
    </row>
    <row r="92" spans="1:3" ht="48.75" thickBot="1" x14ac:dyDescent="0.25">
      <c r="A92" s="100" t="s">
        <v>122</v>
      </c>
      <c r="B92" s="153" t="s">
        <v>219</v>
      </c>
      <c r="C92" s="108" t="s">
        <v>118</v>
      </c>
    </row>
    <row r="93" spans="1:3" ht="60.75" thickBot="1" x14ac:dyDescent="0.25">
      <c r="A93" s="100" t="s">
        <v>122</v>
      </c>
      <c r="B93" s="153" t="s">
        <v>220</v>
      </c>
      <c r="C93" s="108" t="s">
        <v>119</v>
      </c>
    </row>
    <row r="94" spans="1:3" ht="108.75" thickBot="1" x14ac:dyDescent="0.25">
      <c r="A94" s="100" t="s">
        <v>122</v>
      </c>
      <c r="B94" s="163" t="s">
        <v>441</v>
      </c>
      <c r="C94" s="108" t="s">
        <v>301</v>
      </c>
    </row>
    <row r="95" spans="1:3" ht="36.75" thickBot="1" x14ac:dyDescent="0.25">
      <c r="A95" s="100" t="s">
        <v>122</v>
      </c>
      <c r="B95" s="163" t="s">
        <v>221</v>
      </c>
      <c r="C95" s="108" t="s">
        <v>94</v>
      </c>
    </row>
    <row r="96" spans="1:3" ht="36.75" thickBot="1" x14ac:dyDescent="0.25">
      <c r="A96" s="100" t="s">
        <v>122</v>
      </c>
      <c r="B96" s="153" t="s">
        <v>222</v>
      </c>
      <c r="C96" s="108" t="s">
        <v>95</v>
      </c>
    </row>
    <row r="97" spans="1:3" ht="156.75" thickBot="1" x14ac:dyDescent="0.25">
      <c r="A97" s="100" t="s">
        <v>122</v>
      </c>
      <c r="B97" s="153" t="s">
        <v>223</v>
      </c>
      <c r="C97" s="108" t="s">
        <v>367</v>
      </c>
    </row>
    <row r="98" spans="1:3" ht="192.75" thickBot="1" x14ac:dyDescent="0.25">
      <c r="A98" s="100" t="s">
        <v>122</v>
      </c>
      <c r="B98" s="153" t="s">
        <v>224</v>
      </c>
      <c r="C98" s="109" t="s">
        <v>317</v>
      </c>
    </row>
    <row r="99" spans="1:3" ht="60.75" thickBot="1" x14ac:dyDescent="0.25">
      <c r="A99" s="100" t="s">
        <v>126</v>
      </c>
      <c r="B99" s="156" t="s">
        <v>234</v>
      </c>
      <c r="C99" s="108" t="s">
        <v>287</v>
      </c>
    </row>
    <row r="100" spans="1:3" ht="72.75" thickBot="1" x14ac:dyDescent="0.25">
      <c r="A100" s="100" t="s">
        <v>126</v>
      </c>
      <c r="B100" s="156" t="s">
        <v>235</v>
      </c>
      <c r="C100" s="108" t="s">
        <v>286</v>
      </c>
    </row>
    <row r="101" spans="1:3" ht="48.75" thickBot="1" x14ac:dyDescent="0.25">
      <c r="A101" s="100" t="s">
        <v>126</v>
      </c>
      <c r="B101" s="156" t="s">
        <v>237</v>
      </c>
      <c r="C101" s="108" t="s">
        <v>279</v>
      </c>
    </row>
    <row r="102" spans="1:3" ht="48.75" thickBot="1" x14ac:dyDescent="0.25">
      <c r="A102" s="100" t="s">
        <v>126</v>
      </c>
      <c r="B102" s="156" t="s">
        <v>238</v>
      </c>
      <c r="C102" s="108" t="s">
        <v>280</v>
      </c>
    </row>
    <row r="103" spans="1:3" ht="48.75" thickBot="1" x14ac:dyDescent="0.25">
      <c r="A103" s="100" t="s">
        <v>126</v>
      </c>
      <c r="B103" s="156" t="s">
        <v>236</v>
      </c>
      <c r="C103" s="108" t="s">
        <v>281</v>
      </c>
    </row>
    <row r="104" spans="1:3" ht="48.75" thickBot="1" x14ac:dyDescent="0.25">
      <c r="A104" s="100" t="s">
        <v>126</v>
      </c>
      <c r="B104" s="156" t="s">
        <v>359</v>
      </c>
      <c r="C104" s="108" t="s">
        <v>282</v>
      </c>
    </row>
    <row r="105" spans="1:3" ht="48.75" thickBot="1" x14ac:dyDescent="0.25">
      <c r="A105" s="100" t="s">
        <v>126</v>
      </c>
      <c r="B105" s="156" t="s">
        <v>360</v>
      </c>
      <c r="C105" s="108" t="s">
        <v>283</v>
      </c>
    </row>
    <row r="106" spans="1:3" ht="72.75" thickBot="1" x14ac:dyDescent="0.25">
      <c r="A106" s="100" t="s">
        <v>126</v>
      </c>
      <c r="B106" s="156" t="s">
        <v>257</v>
      </c>
      <c r="C106" s="108" t="s">
        <v>284</v>
      </c>
    </row>
    <row r="107" spans="1:3" ht="60.75" thickBot="1" x14ac:dyDescent="0.25">
      <c r="A107" s="95" t="s">
        <v>126</v>
      </c>
      <c r="B107" s="156" t="s">
        <v>361</v>
      </c>
      <c r="C107" s="96" t="s">
        <v>338</v>
      </c>
    </row>
    <row r="108" spans="1:3" ht="48.75" thickBot="1" x14ac:dyDescent="0.25">
      <c r="A108" s="95" t="s">
        <v>126</v>
      </c>
      <c r="B108" s="156" t="s">
        <v>362</v>
      </c>
      <c r="C108" s="96" t="s">
        <v>339</v>
      </c>
    </row>
    <row r="109" spans="1:3" ht="48.75" thickBot="1" x14ac:dyDescent="0.25">
      <c r="A109" s="95" t="s">
        <v>126</v>
      </c>
      <c r="B109" s="156" t="s">
        <v>363</v>
      </c>
      <c r="C109" s="96" t="s">
        <v>322</v>
      </c>
    </row>
    <row r="110" spans="1:3" ht="60.75" thickBot="1" x14ac:dyDescent="0.25">
      <c r="A110" s="95" t="s">
        <v>126</v>
      </c>
      <c r="B110" s="156" t="s">
        <v>364</v>
      </c>
      <c r="C110" s="97" t="s">
        <v>323</v>
      </c>
    </row>
    <row r="111" spans="1:3" ht="96.75" thickBot="1" x14ac:dyDescent="0.25">
      <c r="A111" s="100" t="s">
        <v>126</v>
      </c>
      <c r="B111" s="156" t="s">
        <v>365</v>
      </c>
      <c r="C111" s="108" t="s">
        <v>285</v>
      </c>
    </row>
    <row r="112" spans="1:3" ht="108.75" thickBot="1" x14ac:dyDescent="0.25">
      <c r="A112" s="100" t="s">
        <v>136</v>
      </c>
      <c r="B112" s="156" t="s">
        <v>303</v>
      </c>
      <c r="C112" s="108" t="s">
        <v>304</v>
      </c>
    </row>
    <row r="113" spans="1:3" ht="48.75" thickBot="1" x14ac:dyDescent="0.25">
      <c r="A113" s="100" t="s">
        <v>136</v>
      </c>
      <c r="B113" s="164" t="s">
        <v>254</v>
      </c>
      <c r="C113" s="110" t="s">
        <v>143</v>
      </c>
    </row>
    <row r="114" spans="1:3" ht="48.75" thickBot="1" x14ac:dyDescent="0.25">
      <c r="A114" s="100" t="s">
        <v>136</v>
      </c>
      <c r="B114" s="164" t="s">
        <v>255</v>
      </c>
      <c r="C114" s="110" t="s">
        <v>144</v>
      </c>
    </row>
    <row r="115" spans="1:3" ht="120.75" thickBot="1" x14ac:dyDescent="0.25">
      <c r="A115" s="100" t="s">
        <v>136</v>
      </c>
      <c r="B115" s="164" t="s">
        <v>256</v>
      </c>
      <c r="C115" s="110" t="s">
        <v>366</v>
      </c>
    </row>
    <row r="116" spans="1:3" ht="84.75" thickBot="1" x14ac:dyDescent="0.25">
      <c r="A116" s="100" t="s">
        <v>136</v>
      </c>
      <c r="B116" s="156" t="s">
        <v>260</v>
      </c>
      <c r="C116" s="109" t="s">
        <v>302</v>
      </c>
    </row>
    <row r="117" spans="1:3" ht="60.75" thickBot="1" x14ac:dyDescent="0.25">
      <c r="A117" s="100" t="s">
        <v>136</v>
      </c>
      <c r="B117" s="156" t="s">
        <v>306</v>
      </c>
      <c r="C117" s="109" t="s">
        <v>307</v>
      </c>
    </row>
    <row r="118" spans="1:3" ht="60.75" thickBot="1" x14ac:dyDescent="0.25">
      <c r="A118" s="100" t="s">
        <v>136</v>
      </c>
      <c r="B118" s="156" t="s">
        <v>262</v>
      </c>
      <c r="C118" s="109" t="s">
        <v>305</v>
      </c>
    </row>
    <row r="119" spans="1:3" ht="204.75" thickBot="1" x14ac:dyDescent="0.25">
      <c r="A119" s="100" t="s">
        <v>136</v>
      </c>
      <c r="B119" s="156" t="s">
        <v>261</v>
      </c>
      <c r="C119" s="108" t="s">
        <v>157</v>
      </c>
    </row>
    <row r="120" spans="1:3" ht="120.75" thickBot="1" x14ac:dyDescent="0.25">
      <c r="A120" s="100" t="s">
        <v>136</v>
      </c>
      <c r="B120" s="156" t="s">
        <v>267</v>
      </c>
      <c r="C120" s="108" t="s">
        <v>101</v>
      </c>
    </row>
    <row r="121" spans="1:3" ht="36.75" thickBot="1" x14ac:dyDescent="0.25">
      <c r="A121" s="100" t="s">
        <v>136</v>
      </c>
      <c r="B121" s="156" t="s">
        <v>258</v>
      </c>
      <c r="C121" s="109" t="s">
        <v>309</v>
      </c>
    </row>
    <row r="122" spans="1:3" ht="36.75" thickBot="1" x14ac:dyDescent="0.25">
      <c r="A122" s="100" t="s">
        <v>136</v>
      </c>
      <c r="B122" s="164" t="s">
        <v>259</v>
      </c>
      <c r="C122" s="110" t="s">
        <v>145</v>
      </c>
    </row>
    <row r="123" spans="1:3" ht="84.75" thickBot="1" x14ac:dyDescent="0.25">
      <c r="A123" s="100" t="s">
        <v>136</v>
      </c>
      <c r="B123" s="156" t="s">
        <v>239</v>
      </c>
      <c r="C123" s="108" t="s">
        <v>308</v>
      </c>
    </row>
    <row r="124" spans="1:3" ht="84.75" thickBot="1" x14ac:dyDescent="0.25">
      <c r="A124" s="100" t="s">
        <v>136</v>
      </c>
      <c r="B124" s="165" t="s">
        <v>240</v>
      </c>
      <c r="C124" s="108" t="s">
        <v>291</v>
      </c>
    </row>
    <row r="125" spans="1:3" ht="120.75" thickBot="1" x14ac:dyDescent="0.25">
      <c r="A125" s="100" t="s">
        <v>127</v>
      </c>
      <c r="B125" s="160" t="s">
        <v>241</v>
      </c>
      <c r="C125" s="108" t="s">
        <v>292</v>
      </c>
    </row>
    <row r="126" spans="1:3" ht="84.75" thickBot="1" x14ac:dyDescent="0.25">
      <c r="A126" s="100" t="s">
        <v>127</v>
      </c>
      <c r="B126" s="160" t="s">
        <v>111</v>
      </c>
      <c r="C126" s="108" t="s">
        <v>265</v>
      </c>
    </row>
    <row r="127" spans="1:3" ht="132.75" thickBot="1" x14ac:dyDescent="0.25">
      <c r="A127" s="100" t="s">
        <v>127</v>
      </c>
      <c r="B127" s="160" t="s">
        <v>112</v>
      </c>
      <c r="C127" s="108" t="s">
        <v>266</v>
      </c>
    </row>
    <row r="128" spans="1:3" ht="48.75" thickBot="1" x14ac:dyDescent="0.25">
      <c r="A128" s="100" t="s">
        <v>127</v>
      </c>
      <c r="B128" s="160" t="s">
        <v>242</v>
      </c>
      <c r="C128" s="109" t="s">
        <v>108</v>
      </c>
    </row>
    <row r="129" spans="1:3" ht="48.75" thickBot="1" x14ac:dyDescent="0.25">
      <c r="A129" s="100" t="s">
        <v>127</v>
      </c>
      <c r="B129" s="160" t="s">
        <v>340</v>
      </c>
      <c r="C129" s="94" t="s">
        <v>107</v>
      </c>
    </row>
    <row r="130" spans="1:3" ht="60.75" thickBot="1" x14ac:dyDescent="0.25">
      <c r="A130" s="100" t="s">
        <v>127</v>
      </c>
      <c r="B130" s="160" t="s">
        <v>341</v>
      </c>
      <c r="C130" s="122" t="s">
        <v>342</v>
      </c>
    </row>
    <row r="131" spans="1:3" ht="48.75" thickBot="1" x14ac:dyDescent="0.25">
      <c r="A131" s="100" t="s">
        <v>127</v>
      </c>
      <c r="B131" s="160" t="s">
        <v>343</v>
      </c>
      <c r="C131" s="94" t="s">
        <v>158</v>
      </c>
    </row>
    <row r="132" spans="1:3" ht="48.75" thickBot="1" x14ac:dyDescent="0.25">
      <c r="A132" s="100" t="s">
        <v>127</v>
      </c>
      <c r="B132" s="160" t="s">
        <v>344</v>
      </c>
      <c r="C132" s="94" t="s">
        <v>113</v>
      </c>
    </row>
    <row r="133" spans="1:3" ht="24.75" thickBot="1" x14ac:dyDescent="0.25">
      <c r="A133" s="100" t="s">
        <v>127</v>
      </c>
      <c r="B133" s="160" t="s">
        <v>345</v>
      </c>
      <c r="C133" s="94" t="s">
        <v>102</v>
      </c>
    </row>
    <row r="134" spans="1:3" ht="96.75" thickBot="1" x14ac:dyDescent="0.25">
      <c r="A134" s="100" t="s">
        <v>127</v>
      </c>
      <c r="B134" s="160" t="s">
        <v>346</v>
      </c>
      <c r="C134" s="108" t="s">
        <v>295</v>
      </c>
    </row>
    <row r="135" spans="1:3" ht="36.75" thickBot="1" x14ac:dyDescent="0.25">
      <c r="A135" s="100" t="s">
        <v>127</v>
      </c>
      <c r="B135" s="160" t="s">
        <v>243</v>
      </c>
      <c r="C135" s="108" t="s">
        <v>294</v>
      </c>
    </row>
    <row r="136" spans="1:3" ht="72.75" thickBot="1" x14ac:dyDescent="0.25">
      <c r="A136" s="100" t="s">
        <v>127</v>
      </c>
      <c r="B136" s="160" t="s">
        <v>114</v>
      </c>
      <c r="C136" s="108" t="s">
        <v>116</v>
      </c>
    </row>
    <row r="137" spans="1:3" ht="72.75" thickBot="1" x14ac:dyDescent="0.25">
      <c r="A137" s="100" t="s">
        <v>127</v>
      </c>
      <c r="B137" s="160" t="s">
        <v>115</v>
      </c>
      <c r="C137" s="108" t="s">
        <v>117</v>
      </c>
    </row>
    <row r="138" spans="1:3" ht="60.75" thickBot="1" x14ac:dyDescent="0.25">
      <c r="A138" s="101" t="s">
        <v>127</v>
      </c>
      <c r="B138" s="160" t="s">
        <v>263</v>
      </c>
      <c r="C138" s="109" t="s">
        <v>264</v>
      </c>
    </row>
    <row r="139" spans="1:3" ht="60.75" thickBot="1" x14ac:dyDescent="0.25">
      <c r="A139" s="101" t="s">
        <v>127</v>
      </c>
      <c r="B139" s="160" t="s">
        <v>244</v>
      </c>
      <c r="C139" s="109" t="s">
        <v>300</v>
      </c>
    </row>
    <row r="140" spans="1:3" ht="120.75" thickBot="1" x14ac:dyDescent="0.25">
      <c r="A140" s="100" t="s">
        <v>128</v>
      </c>
      <c r="B140" s="66" t="s">
        <v>245</v>
      </c>
      <c r="C140" s="108" t="s">
        <v>293</v>
      </c>
    </row>
    <row r="141" spans="1:3" ht="96.75" thickBot="1" x14ac:dyDescent="0.25">
      <c r="A141" s="152"/>
      <c r="B141" s="124" t="s">
        <v>25</v>
      </c>
      <c r="C141" s="124" t="s">
        <v>347</v>
      </c>
    </row>
    <row r="142" spans="1:3" ht="13.5" thickBot="1" x14ac:dyDescent="0.25">
      <c r="A142" s="59"/>
      <c r="B142" s="60"/>
      <c r="C142" s="111"/>
    </row>
    <row r="143" spans="1:3" ht="96.75" thickBot="1" x14ac:dyDescent="0.25">
      <c r="A143" s="56"/>
      <c r="B143" s="72" t="s">
        <v>105</v>
      </c>
      <c r="C143" s="112" t="s">
        <v>370</v>
      </c>
    </row>
    <row r="144" spans="1:3" ht="144.75" thickBot="1" x14ac:dyDescent="0.25">
      <c r="A144" s="98"/>
      <c r="B144" s="126" t="s">
        <v>358</v>
      </c>
      <c r="C144" s="127" t="s">
        <v>372</v>
      </c>
    </row>
    <row r="145" spans="1:3" ht="13.5" thickBot="1" x14ac:dyDescent="0.25">
      <c r="A145" s="59"/>
      <c r="B145" s="60"/>
      <c r="C145" s="111"/>
    </row>
    <row r="146" spans="1:3" ht="13.5" thickBot="1" x14ac:dyDescent="0.25">
      <c r="A146" s="12"/>
      <c r="B146" s="61"/>
      <c r="C146" s="113"/>
    </row>
    <row r="147" spans="1:3" ht="13.5" thickBot="1" x14ac:dyDescent="0.25">
      <c r="A147" s="131" t="s">
        <v>357</v>
      </c>
      <c r="B147" s="132"/>
      <c r="C147" s="132"/>
    </row>
    <row r="148" spans="1:3" ht="60.75" thickBot="1" x14ac:dyDescent="0.25">
      <c r="A148" s="47" t="s">
        <v>133</v>
      </c>
      <c r="B148" s="47" t="s">
        <v>247</v>
      </c>
      <c r="C148" s="114" t="s">
        <v>311</v>
      </c>
    </row>
    <row r="149" spans="1:3" ht="60.75" thickBot="1" x14ac:dyDescent="0.25">
      <c r="A149" s="47" t="s">
        <v>133</v>
      </c>
      <c r="B149" s="47" t="s">
        <v>247</v>
      </c>
      <c r="C149" s="114" t="s">
        <v>311</v>
      </c>
    </row>
    <row r="150" spans="1:3" ht="60.75" thickBot="1" x14ac:dyDescent="0.25">
      <c r="A150" s="47" t="s">
        <v>133</v>
      </c>
      <c r="B150" s="47" t="s">
        <v>246</v>
      </c>
      <c r="C150" s="114" t="s">
        <v>321</v>
      </c>
    </row>
    <row r="151" spans="1:3" ht="72.75" thickBot="1" x14ac:dyDescent="0.25">
      <c r="A151" s="47" t="s">
        <v>134</v>
      </c>
      <c r="B151" s="47" t="s">
        <v>248</v>
      </c>
      <c r="C151" s="114" t="s">
        <v>45</v>
      </c>
    </row>
    <row r="152" spans="1:3" ht="48.75" thickBot="1" x14ac:dyDescent="0.25">
      <c r="A152" s="47" t="s">
        <v>40</v>
      </c>
      <c r="B152" s="47" t="s">
        <v>249</v>
      </c>
      <c r="C152" s="114" t="s">
        <v>120</v>
      </c>
    </row>
    <row r="153" spans="1:3" ht="36.75" thickBot="1" x14ac:dyDescent="0.25">
      <c r="A153" s="47" t="s">
        <v>40</v>
      </c>
      <c r="B153" s="47" t="s">
        <v>329</v>
      </c>
      <c r="C153" s="114" t="s">
        <v>121</v>
      </c>
    </row>
    <row r="154" spans="1:3" ht="156.75" thickBot="1" x14ac:dyDescent="0.25">
      <c r="A154" s="47" t="s">
        <v>40</v>
      </c>
      <c r="B154" s="47" t="s">
        <v>250</v>
      </c>
      <c r="C154" s="114" t="s">
        <v>318</v>
      </c>
    </row>
    <row r="155" spans="1:3" ht="24.75" thickBot="1" x14ac:dyDescent="0.25">
      <c r="A155" s="48" t="s">
        <v>135</v>
      </c>
      <c r="B155" s="48" t="s">
        <v>251</v>
      </c>
      <c r="C155" s="115" t="s">
        <v>103</v>
      </c>
    </row>
    <row r="156" spans="1:3" ht="24.75" thickBot="1" x14ac:dyDescent="0.25">
      <c r="A156" s="48" t="s">
        <v>135</v>
      </c>
      <c r="B156" s="48" t="s">
        <v>252</v>
      </c>
      <c r="C156" s="115" t="s">
        <v>104</v>
      </c>
    </row>
    <row r="157" spans="1:3" ht="96.75" thickBot="1" x14ac:dyDescent="0.25">
      <c r="A157" s="48" t="s">
        <v>135</v>
      </c>
      <c r="B157" s="48" t="s">
        <v>253</v>
      </c>
      <c r="C157" s="115" t="s">
        <v>319</v>
      </c>
    </row>
    <row r="158" spans="1:3" x14ac:dyDescent="0.2">
      <c r="A158" s="150"/>
      <c r="B158" s="150"/>
      <c r="C158" s="151"/>
    </row>
    <row r="159" spans="1:3" x14ac:dyDescent="0.2">
      <c r="A159" s="73" t="s">
        <v>355</v>
      </c>
      <c r="B159" s="13"/>
      <c r="C159" s="117"/>
    </row>
    <row r="160" spans="1:3" ht="13.5" x14ac:dyDescent="0.25">
      <c r="A160" s="74" t="s">
        <v>356</v>
      </c>
      <c r="B160" s="74"/>
      <c r="C160" s="103"/>
    </row>
    <row r="161" spans="1:3" x14ac:dyDescent="0.2">
      <c r="A161" s="73" t="s">
        <v>330</v>
      </c>
      <c r="B161" s="74"/>
      <c r="C161" s="103"/>
    </row>
    <row r="162" spans="1:3" x14ac:dyDescent="0.2">
      <c r="A162" s="73" t="s">
        <v>331</v>
      </c>
      <c r="B162" s="74"/>
      <c r="C162" s="103"/>
    </row>
    <row r="163" spans="1:3" x14ac:dyDescent="0.2">
      <c r="A163" s="419" t="s">
        <v>369</v>
      </c>
      <c r="B163" s="420"/>
      <c r="C163" s="420"/>
    </row>
    <row r="164" spans="1:3" x14ac:dyDescent="0.2">
      <c r="A164" s="80"/>
      <c r="B164" s="80"/>
      <c r="C164" s="118"/>
    </row>
    <row r="165" spans="1:3" x14ac:dyDescent="0.2">
      <c r="A165" s="32" t="s">
        <v>272</v>
      </c>
      <c r="B165" s="32">
        <v>2000</v>
      </c>
      <c r="C165" s="119">
        <v>2000</v>
      </c>
    </row>
    <row r="166" spans="1:3" x14ac:dyDescent="0.2">
      <c r="A166" s="166" t="s">
        <v>426</v>
      </c>
      <c r="B166" s="172" t="e">
        <f>SUM(B14:B22)+B24+SUM(B37:B39)+B41+B43+B46+SUM(B48:B56)</f>
        <v>#VALUE!</v>
      </c>
      <c r="C166" s="173" t="e">
        <f>SUM('2000'!#REF!:'2000'!#REF!)+'2000'!#REF!+SUM('2000'!#REF!:'2000'!#REF!)+'2000'!#REF!+'2000'!#REF!+'2000'!#REF!+SUM('2000'!#REF!:'2000'!#REF!)</f>
        <v>#REF!</v>
      </c>
    </row>
    <row r="167" spans="1:3" x14ac:dyDescent="0.2">
      <c r="A167" s="171" t="s">
        <v>427</v>
      </c>
      <c r="B167" s="172" t="e">
        <f>B23+SUM(B25:B36)+B40+B42+B44+B45+B47</f>
        <v>#VALUE!</v>
      </c>
      <c r="C167" s="173" t="e">
        <f>SUM('2000'!#REF!:'2000'!#REF!)+'2000'!#REF!+'2000'!#REF!+'2000'!#REF!+'2000'!#REF!+'2000'!#REF!+'2000'!#REF!</f>
        <v>#REF!</v>
      </c>
    </row>
    <row r="168" spans="1:3" x14ac:dyDescent="0.2">
      <c r="A168" s="170" t="s">
        <v>428</v>
      </c>
      <c r="B168" s="80"/>
      <c r="C168" s="118"/>
    </row>
    <row r="169" spans="1:3" x14ac:dyDescent="0.2">
      <c r="A169" s="169" t="s">
        <v>429</v>
      </c>
      <c r="B169" s="80"/>
      <c r="C169" s="118"/>
    </row>
    <row r="170" spans="1:3" x14ac:dyDescent="0.2">
      <c r="A170" s="168" t="s">
        <v>430</v>
      </c>
      <c r="B170" s="80"/>
      <c r="C170" s="118"/>
    </row>
    <row r="171" spans="1:3" x14ac:dyDescent="0.2">
      <c r="A171" s="167" t="s">
        <v>431</v>
      </c>
      <c r="B171" s="80"/>
      <c r="C171" s="118"/>
    </row>
    <row r="172" spans="1:3" x14ac:dyDescent="0.2">
      <c r="A172" s="80"/>
      <c r="B172" s="80"/>
      <c r="C172" s="118"/>
    </row>
    <row r="185" spans="3:3" ht="13.5" thickBot="1" x14ac:dyDescent="0.25"/>
    <row r="186" spans="3:3" ht="13.5" thickBot="1" x14ac:dyDescent="0.25">
      <c r="C186" s="120"/>
    </row>
  </sheetData>
  <mergeCells count="2">
    <mergeCell ref="A163:C163"/>
    <mergeCell ref="A10:A1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42578125" style="199" customWidth="1"/>
    <col min="3" max="3" width="23.140625" style="199" customWidth="1"/>
    <col min="4" max="4" width="6" style="199" customWidth="1"/>
    <col min="5" max="5" width="7.7109375" style="199" customWidth="1"/>
    <col min="6" max="6" width="10.7109375" style="199" customWidth="1"/>
    <col min="7" max="7" width="6.8554687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7.28515625" style="199" customWidth="1"/>
    <col min="20" max="20" width="6.140625" style="199" customWidth="1"/>
    <col min="21" max="21" width="6" style="199" customWidth="1"/>
    <col min="22" max="22" width="7.140625" style="199" customWidth="1"/>
    <col min="23" max="23" width="6.7109375" style="199" customWidth="1"/>
    <col min="24" max="25" width="6.42578125" style="199" customWidth="1"/>
    <col min="26" max="26" width="5.7109375" style="199" customWidth="1"/>
    <col min="27" max="27" width="6.28515625" style="199" customWidth="1"/>
    <col min="28" max="28" width="6.855468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24" x14ac:dyDescent="0.2">
      <c r="A6" s="350" t="s">
        <v>24</v>
      </c>
      <c r="B6" s="134">
        <v>1996</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0.6" customHeight="1" thickBot="1" x14ac:dyDescent="0.25">
      <c r="A10" s="424" t="str">
        <f>B4&amp;": "&amp;B5&amp;": "&amp;B6</f>
        <v>FI: 43539: 1996</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0.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0.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46.477193407799859</v>
      </c>
      <c r="F14" s="176">
        <v>0.62654328866099973</v>
      </c>
      <c r="G14" s="176">
        <v>45.590208726904663</v>
      </c>
      <c r="H14" s="176">
        <v>4.0000000000000001E-3</v>
      </c>
      <c r="I14" s="176">
        <v>1.4149975983160621</v>
      </c>
      <c r="J14" s="176">
        <v>3.8551765925194443</v>
      </c>
      <c r="K14" s="176">
        <v>4.9364929086999929</v>
      </c>
      <c r="L14" s="176">
        <v>0.12652807372811239</v>
      </c>
      <c r="M14" s="176">
        <v>7.0749413035200028</v>
      </c>
      <c r="N14" s="176">
        <v>2.5498084842562294</v>
      </c>
      <c r="O14" s="176">
        <v>0.16378553128969989</v>
      </c>
      <c r="P14" s="176">
        <v>0.35567888497070155</v>
      </c>
      <c r="Q14" s="176">
        <v>1.1329404798000751</v>
      </c>
      <c r="R14" s="176">
        <v>1.759357809481999</v>
      </c>
      <c r="S14" s="176">
        <v>1.5874213261234973</v>
      </c>
      <c r="T14" s="176">
        <v>5.8277383707560038</v>
      </c>
      <c r="U14" s="176" t="s">
        <v>421</v>
      </c>
      <c r="V14" s="176">
        <v>8.8827479034262797</v>
      </c>
      <c r="W14" s="176">
        <v>2.1797639213654034</v>
      </c>
      <c r="X14" s="176" t="s">
        <v>422</v>
      </c>
      <c r="Y14" s="176" t="s">
        <v>422</v>
      </c>
      <c r="Z14" s="176" t="s">
        <v>422</v>
      </c>
      <c r="AA14" s="176" t="s">
        <v>422</v>
      </c>
      <c r="AB14" s="176">
        <v>0.16045927257975987</v>
      </c>
      <c r="AC14" s="176">
        <v>7.4309338457561006E-2</v>
      </c>
      <c r="AD14" s="176">
        <v>5.1755190425738985E-2</v>
      </c>
      <c r="AE14" s="204"/>
      <c r="AF14" s="176">
        <v>17797.228490999998</v>
      </c>
      <c r="AG14" s="176">
        <v>219304.58580000003</v>
      </c>
      <c r="AH14" s="176">
        <v>64292.200820000056</v>
      </c>
      <c r="AI14" s="176">
        <v>14944.222150000003</v>
      </c>
      <c r="AJ14" s="176" t="s">
        <v>408</v>
      </c>
      <c r="AK14" s="202" t="s">
        <v>408</v>
      </c>
      <c r="AL14" s="203" t="s">
        <v>18</v>
      </c>
    </row>
    <row r="15" spans="1:67" s="190" customFormat="1" ht="24.75" customHeight="1" thickBot="1" x14ac:dyDescent="0.25">
      <c r="A15" s="178" t="s">
        <v>122</v>
      </c>
      <c r="B15" s="178" t="s">
        <v>161</v>
      </c>
      <c r="C15" s="100" t="s">
        <v>56</v>
      </c>
      <c r="D15" s="202"/>
      <c r="E15" s="176">
        <v>4.1690000000000005</v>
      </c>
      <c r="F15" s="176">
        <v>3.7121999999999995E-2</v>
      </c>
      <c r="G15" s="176">
        <v>6.3025999999999991</v>
      </c>
      <c r="H15" s="176" t="s">
        <v>408</v>
      </c>
      <c r="I15" s="176">
        <v>0.11829320983892619</v>
      </c>
      <c r="J15" s="176">
        <v>0.27825075907227065</v>
      </c>
      <c r="K15" s="176">
        <v>0.68700000000000006</v>
      </c>
      <c r="L15" s="176">
        <v>1.2391868261314345E-2</v>
      </c>
      <c r="M15" s="176">
        <v>0.72017999999999993</v>
      </c>
      <c r="N15" s="176">
        <v>3.3825600000000002</v>
      </c>
      <c r="O15" s="176">
        <v>7.6965599999999995E-2</v>
      </c>
      <c r="P15" s="176">
        <v>1.572786E-2</v>
      </c>
      <c r="Q15" s="176">
        <v>0.55229399999999995</v>
      </c>
      <c r="R15" s="176">
        <v>4.200342</v>
      </c>
      <c r="S15" s="176">
        <v>1.4768999999999999</v>
      </c>
      <c r="T15" s="176">
        <v>5.5636000000000001</v>
      </c>
      <c r="U15" s="176" t="s">
        <v>421</v>
      </c>
      <c r="V15" s="176">
        <v>6.3405899999999997</v>
      </c>
      <c r="W15" s="176">
        <v>3.2029499999999995E-2</v>
      </c>
      <c r="X15" s="176" t="s">
        <v>422</v>
      </c>
      <c r="Y15" s="176" t="s">
        <v>422</v>
      </c>
      <c r="Z15" s="176" t="s">
        <v>422</v>
      </c>
      <c r="AA15" s="176" t="s">
        <v>422</v>
      </c>
      <c r="AB15" s="176">
        <v>1.9168763999999998E-2</v>
      </c>
      <c r="AC15" s="176" t="s">
        <v>408</v>
      </c>
      <c r="AD15" s="176" t="s">
        <v>408</v>
      </c>
      <c r="AE15" s="204"/>
      <c r="AF15" s="176">
        <v>6828</v>
      </c>
      <c r="AG15" s="176">
        <v>41</v>
      </c>
      <c r="AH15" s="176">
        <v>24984</v>
      </c>
      <c r="AI15" s="202" t="s">
        <v>408</v>
      </c>
      <c r="AJ15" s="176">
        <v>4156</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3.3682478744500006</v>
      </c>
      <c r="F17" s="176">
        <v>2.5353411999999992E-2</v>
      </c>
      <c r="G17" s="176">
        <v>3.5753552722431805</v>
      </c>
      <c r="H17" s="176" t="s">
        <v>408</v>
      </c>
      <c r="I17" s="176">
        <v>7.3734844684994874E-2</v>
      </c>
      <c r="J17" s="176">
        <v>0.21375980719292059</v>
      </c>
      <c r="K17" s="176">
        <v>0.33248174000000003</v>
      </c>
      <c r="L17" s="176">
        <v>5.4415650236759741E-3</v>
      </c>
      <c r="M17" s="176">
        <v>6.1846639000000003</v>
      </c>
      <c r="N17" s="176">
        <v>0.23368241000000003</v>
      </c>
      <c r="O17" s="176">
        <v>5.5470400000000013E-3</v>
      </c>
      <c r="P17" s="176">
        <v>1.4041319000000002E-2</v>
      </c>
      <c r="Q17" s="176">
        <v>4.5628699999999987E-2</v>
      </c>
      <c r="R17" s="176">
        <v>0.22927795000000001</v>
      </c>
      <c r="S17" s="176">
        <v>0.10306720000000001</v>
      </c>
      <c r="T17" s="176">
        <v>0.48637759999999997</v>
      </c>
      <c r="U17" s="176" t="s">
        <v>421</v>
      </c>
      <c r="V17" s="176">
        <v>0.51853219999999989</v>
      </c>
      <c r="W17" s="176">
        <v>2.5853860744500003E-2</v>
      </c>
      <c r="X17" s="176" t="s">
        <v>422</v>
      </c>
      <c r="Y17" s="176" t="s">
        <v>422</v>
      </c>
      <c r="Z17" s="176" t="s">
        <v>422</v>
      </c>
      <c r="AA17" s="176" t="s">
        <v>422</v>
      </c>
      <c r="AB17" s="176">
        <v>3.2384037691999996E-3</v>
      </c>
      <c r="AC17" s="176">
        <v>2.2212120000000002E-3</v>
      </c>
      <c r="AD17" s="176">
        <v>0.60904200000000008</v>
      </c>
      <c r="AE17" s="204"/>
      <c r="AF17" s="176">
        <v>1289.2344889999999</v>
      </c>
      <c r="AG17" s="176">
        <v>3582.6</v>
      </c>
      <c r="AH17" s="176">
        <v>23630.227000000003</v>
      </c>
      <c r="AI17" s="202" t="s">
        <v>408</v>
      </c>
      <c r="AJ17" s="176">
        <v>198</v>
      </c>
      <c r="AK17" s="202" t="s">
        <v>408</v>
      </c>
      <c r="AL17" s="203" t="s">
        <v>18</v>
      </c>
    </row>
    <row r="18" spans="1:38" s="190" customFormat="1" ht="24.75" customHeight="1" thickBot="1" x14ac:dyDescent="0.25">
      <c r="A18" s="178" t="s">
        <v>122</v>
      </c>
      <c r="B18" s="178" t="s">
        <v>164</v>
      </c>
      <c r="C18" s="100" t="s">
        <v>275</v>
      </c>
      <c r="D18" s="202"/>
      <c r="E18" s="176">
        <v>0.30302400000000002</v>
      </c>
      <c r="F18" s="176">
        <v>1.3233790000000002E-3</v>
      </c>
      <c r="G18" s="176">
        <v>3.3371786781079997</v>
      </c>
      <c r="H18" s="176" t="s">
        <v>408</v>
      </c>
      <c r="I18" s="176">
        <v>4.1587523511346453E-2</v>
      </c>
      <c r="J18" s="176">
        <v>6.9524276236556187E-2</v>
      </c>
      <c r="K18" s="176">
        <v>9.9465339999999999E-2</v>
      </c>
      <c r="L18" s="176">
        <v>1.0985414653635677E-2</v>
      </c>
      <c r="M18" s="176">
        <v>4.1526579999999993E-2</v>
      </c>
      <c r="N18" s="176">
        <v>7.5875000000000009E-4</v>
      </c>
      <c r="O18" s="176">
        <v>9.1050000000000001E-6</v>
      </c>
      <c r="P18" s="176">
        <v>3.6704999999999998E-6</v>
      </c>
      <c r="Q18" s="176">
        <v>6.0700000000000005E-5</v>
      </c>
      <c r="R18" s="176">
        <v>0.16292835000000003</v>
      </c>
      <c r="S18" s="176">
        <v>4.1558749999999998E-3</v>
      </c>
      <c r="T18" s="176">
        <v>4.5505000000000011E-2</v>
      </c>
      <c r="U18" s="176" t="s">
        <v>421</v>
      </c>
      <c r="V18" s="176">
        <v>3.6420000000000002E-4</v>
      </c>
      <c r="W18" s="176">
        <v>1.1885944999999996E-3</v>
      </c>
      <c r="X18" s="176" t="s">
        <v>422</v>
      </c>
      <c r="Y18" s="176" t="s">
        <v>422</v>
      </c>
      <c r="Z18" s="176" t="s">
        <v>422</v>
      </c>
      <c r="AA18" s="176" t="s">
        <v>422</v>
      </c>
      <c r="AB18" s="176">
        <v>2.8412112000000007E-3</v>
      </c>
      <c r="AC18" s="176">
        <v>1.0726000000000001E-4</v>
      </c>
      <c r="AD18" s="176">
        <v>2.9410000000000006E-2</v>
      </c>
      <c r="AE18" s="204"/>
      <c r="AF18" s="176">
        <v>1014.0240000000001</v>
      </c>
      <c r="AG18" s="176">
        <v>162</v>
      </c>
      <c r="AH18" s="176">
        <v>349.53500000000003</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2.0875486261999998</v>
      </c>
      <c r="F19" s="176">
        <v>2.1637402589999997E-2</v>
      </c>
      <c r="G19" s="176">
        <v>2.9803601652541256</v>
      </c>
      <c r="H19" s="176" t="s">
        <v>408</v>
      </c>
      <c r="I19" s="176">
        <v>0.12502130896723146</v>
      </c>
      <c r="J19" s="176">
        <v>0.2456605049466517</v>
      </c>
      <c r="K19" s="176">
        <v>0.30376011160000005</v>
      </c>
      <c r="L19" s="176">
        <v>2.3919877758375549E-2</v>
      </c>
      <c r="M19" s="176">
        <v>0.44534140179999976</v>
      </c>
      <c r="N19" s="176">
        <v>0.26558005750000002</v>
      </c>
      <c r="O19" s="176">
        <v>3.01966433E-3</v>
      </c>
      <c r="P19" s="176">
        <v>5.7117881515714288E-3</v>
      </c>
      <c r="Q19" s="176">
        <v>1.206725017179487E-2</v>
      </c>
      <c r="R19" s="176">
        <v>1.4049111099999997E-2</v>
      </c>
      <c r="S19" s="176">
        <v>2.2328510249999999E-2</v>
      </c>
      <c r="T19" s="176">
        <v>1.0781105520000005</v>
      </c>
      <c r="U19" s="176" t="s">
        <v>421</v>
      </c>
      <c r="V19" s="176">
        <v>0.86333749777142854</v>
      </c>
      <c r="W19" s="176">
        <v>6.5484395135000012E-2</v>
      </c>
      <c r="X19" s="176" t="s">
        <v>422</v>
      </c>
      <c r="Y19" s="176" t="s">
        <v>422</v>
      </c>
      <c r="Z19" s="176" t="s">
        <v>422</v>
      </c>
      <c r="AA19" s="176" t="s">
        <v>422</v>
      </c>
      <c r="AB19" s="176">
        <v>1.5959055004000001E-2</v>
      </c>
      <c r="AC19" s="176">
        <v>2.5325625999999997E-3</v>
      </c>
      <c r="AD19" s="176">
        <v>0.38374269696000002</v>
      </c>
      <c r="AE19" s="204"/>
      <c r="AF19" s="176">
        <v>4555.179729999998</v>
      </c>
      <c r="AG19" s="176">
        <v>4820.5820000000003</v>
      </c>
      <c r="AH19" s="176">
        <v>9872.9048600000006</v>
      </c>
      <c r="AI19" s="176">
        <v>227.51599999999999</v>
      </c>
      <c r="AJ19" s="202" t="s">
        <v>408</v>
      </c>
      <c r="AK19" s="202" t="s">
        <v>408</v>
      </c>
      <c r="AL19" s="203" t="s">
        <v>18</v>
      </c>
    </row>
    <row r="20" spans="1:38" s="190" customFormat="1" ht="24.75" customHeight="1" thickBot="1" x14ac:dyDescent="0.25">
      <c r="A20" s="178" t="s">
        <v>122</v>
      </c>
      <c r="B20" s="178" t="s">
        <v>166</v>
      </c>
      <c r="C20" s="100" t="s">
        <v>59</v>
      </c>
      <c r="D20" s="202"/>
      <c r="E20" s="176">
        <v>21.209670000000017</v>
      </c>
      <c r="F20" s="176">
        <v>0.33837285656399996</v>
      </c>
      <c r="G20" s="176">
        <v>11.206269339464695</v>
      </c>
      <c r="H20" s="176" t="s">
        <v>408</v>
      </c>
      <c r="I20" s="176">
        <v>3.3915001862576979</v>
      </c>
      <c r="J20" s="176">
        <v>4.9759976340117866</v>
      </c>
      <c r="K20" s="176">
        <v>5.9547450600000049</v>
      </c>
      <c r="L20" s="176">
        <v>7.6077378726273501E-2</v>
      </c>
      <c r="M20" s="176">
        <v>26.652757680539999</v>
      </c>
      <c r="N20" s="176">
        <v>4.9140434700444935</v>
      </c>
      <c r="O20" s="176">
        <v>0.31574057696640029</v>
      </c>
      <c r="P20" s="176">
        <v>0.13410693948587435</v>
      </c>
      <c r="Q20" s="176">
        <v>0.32277304646123089</v>
      </c>
      <c r="R20" s="176">
        <v>0.59449295364599986</v>
      </c>
      <c r="S20" s="176">
        <v>1.033485016552</v>
      </c>
      <c r="T20" s="176">
        <v>2.7063385945180007</v>
      </c>
      <c r="U20" s="176" t="s">
        <v>421</v>
      </c>
      <c r="V20" s="176">
        <v>5.8758457530091439</v>
      </c>
      <c r="W20" s="176">
        <v>1.1066034796788002</v>
      </c>
      <c r="X20" s="176" t="s">
        <v>422</v>
      </c>
      <c r="Y20" s="176" t="s">
        <v>422</v>
      </c>
      <c r="Z20" s="176" t="s">
        <v>422</v>
      </c>
      <c r="AA20" s="176" t="s">
        <v>422</v>
      </c>
      <c r="AB20" s="176">
        <v>0.15925944887660004</v>
      </c>
      <c r="AC20" s="176">
        <v>0.19178851644999997</v>
      </c>
      <c r="AD20" s="176">
        <v>1.143199728935</v>
      </c>
      <c r="AE20" s="204"/>
      <c r="AF20" s="176">
        <v>125691.42717199998</v>
      </c>
      <c r="AG20" s="176">
        <v>21137.452000000005</v>
      </c>
      <c r="AH20" s="176">
        <v>36027.20852</v>
      </c>
      <c r="AI20" s="176">
        <v>36693.182250000013</v>
      </c>
      <c r="AJ20" s="176">
        <v>294</v>
      </c>
      <c r="AK20" s="202" t="s">
        <v>408</v>
      </c>
      <c r="AL20" s="203" t="s">
        <v>18</v>
      </c>
    </row>
    <row r="21" spans="1:38" s="190" customFormat="1" ht="24.75" customHeight="1" thickBot="1" x14ac:dyDescent="0.25">
      <c r="A21" s="178" t="s">
        <v>122</v>
      </c>
      <c r="B21" s="178" t="s">
        <v>167</v>
      </c>
      <c r="C21" s="100" t="s">
        <v>60</v>
      </c>
      <c r="D21" s="202"/>
      <c r="E21" s="176">
        <v>0.70755299999999999</v>
      </c>
      <c r="F21" s="176">
        <v>1.677088417E-2</v>
      </c>
      <c r="G21" s="176">
        <v>1.3003290742085247</v>
      </c>
      <c r="H21" s="176" t="s">
        <v>408</v>
      </c>
      <c r="I21" s="176">
        <v>9.8810788958950957E-2</v>
      </c>
      <c r="J21" s="176">
        <v>0.17596478547099725</v>
      </c>
      <c r="K21" s="176">
        <v>0.22971040999999992</v>
      </c>
      <c r="L21" s="176">
        <v>2.6108387227123227E-2</v>
      </c>
      <c r="M21" s="176">
        <v>0.18604522139999999</v>
      </c>
      <c r="N21" s="176">
        <v>0.10901505674999994</v>
      </c>
      <c r="O21" s="176">
        <v>9.4431309890000009E-3</v>
      </c>
      <c r="P21" s="176">
        <v>4.5283831849000002E-3</v>
      </c>
      <c r="Q21" s="176">
        <v>1.9391411159999993E-2</v>
      </c>
      <c r="R21" s="176">
        <v>3.4503978430000005E-2</v>
      </c>
      <c r="S21" s="176">
        <v>0.22445575135000004</v>
      </c>
      <c r="T21" s="176">
        <v>0.57134477459999999</v>
      </c>
      <c r="U21" s="176" t="s">
        <v>421</v>
      </c>
      <c r="V21" s="176">
        <v>0.99018397162000005</v>
      </c>
      <c r="W21" s="176">
        <v>1.8095452243999988E-2</v>
      </c>
      <c r="X21" s="176" t="s">
        <v>422</v>
      </c>
      <c r="Y21" s="176" t="s">
        <v>422</v>
      </c>
      <c r="Z21" s="176" t="s">
        <v>422</v>
      </c>
      <c r="AA21" s="176" t="s">
        <v>422</v>
      </c>
      <c r="AB21" s="176">
        <v>7.1024897465600022E-3</v>
      </c>
      <c r="AC21" s="176">
        <v>1.5339697255999998E-3</v>
      </c>
      <c r="AD21" s="176">
        <v>0.15212603</v>
      </c>
      <c r="AE21" s="204"/>
      <c r="AF21" s="176">
        <v>2157.3133100000005</v>
      </c>
      <c r="AG21" s="176">
        <v>1403.7968800000001</v>
      </c>
      <c r="AH21" s="176">
        <v>1038.423</v>
      </c>
      <c r="AI21" s="176">
        <v>195.83999999999997</v>
      </c>
      <c r="AJ21" s="176">
        <v>5</v>
      </c>
      <c r="AK21" s="202" t="s">
        <v>408</v>
      </c>
      <c r="AL21" s="203" t="s">
        <v>18</v>
      </c>
    </row>
    <row r="22" spans="1:38" s="190" customFormat="1" ht="24.75" customHeight="1" thickBot="1" x14ac:dyDescent="0.25">
      <c r="A22" s="178" t="s">
        <v>122</v>
      </c>
      <c r="B22" s="178" t="s">
        <v>168</v>
      </c>
      <c r="C22" s="100" t="s">
        <v>297</v>
      </c>
      <c r="D22" s="202"/>
      <c r="E22" s="176">
        <v>4.2186125999999993</v>
      </c>
      <c r="F22" s="176">
        <v>1.0121348340939499E-2</v>
      </c>
      <c r="G22" s="176">
        <v>1.2757263149709053</v>
      </c>
      <c r="H22" s="176" t="s">
        <v>408</v>
      </c>
      <c r="I22" s="176">
        <v>0.37776529614914739</v>
      </c>
      <c r="J22" s="176">
        <v>0.60513169943550449</v>
      </c>
      <c r="K22" s="176">
        <v>0.95602755501000047</v>
      </c>
      <c r="L22" s="176">
        <v>2.9753398241827867E-2</v>
      </c>
      <c r="M22" s="176">
        <v>13.088121841618788</v>
      </c>
      <c r="N22" s="176">
        <v>2.3981635737500002</v>
      </c>
      <c r="O22" s="176">
        <v>5.5902163379000024E-2</v>
      </c>
      <c r="P22" s="176">
        <v>2.0203839672900015E-2</v>
      </c>
      <c r="Q22" s="176">
        <v>0.39687057235999995</v>
      </c>
      <c r="R22" s="176">
        <v>3.295261213929999</v>
      </c>
      <c r="S22" s="176">
        <v>1.126687504825</v>
      </c>
      <c r="T22" s="176">
        <v>2.814802319</v>
      </c>
      <c r="U22" s="176" t="s">
        <v>421</v>
      </c>
      <c r="V22" s="176">
        <v>4.55741894216</v>
      </c>
      <c r="W22" s="176">
        <v>2.3843802967469747E-2</v>
      </c>
      <c r="X22" s="176" t="s">
        <v>422</v>
      </c>
      <c r="Y22" s="176" t="s">
        <v>422</v>
      </c>
      <c r="Z22" s="176" t="s">
        <v>422</v>
      </c>
      <c r="AA22" s="176" t="s">
        <v>422</v>
      </c>
      <c r="AB22" s="176">
        <v>4.1096361904306E-3</v>
      </c>
      <c r="AC22" s="176">
        <v>2.5127246430000001E-3</v>
      </c>
      <c r="AD22" s="176">
        <v>0.64373293050000013</v>
      </c>
      <c r="AE22" s="204"/>
      <c r="AF22" s="176">
        <v>1414.0882709395005</v>
      </c>
      <c r="AG22" s="176">
        <v>3786.6526499999995</v>
      </c>
      <c r="AH22" s="176">
        <v>4348.8622500000001</v>
      </c>
      <c r="AI22" s="176">
        <v>33</v>
      </c>
      <c r="AJ22" s="176">
        <v>1304.0999999999999</v>
      </c>
      <c r="AK22" s="202" t="s">
        <v>408</v>
      </c>
      <c r="AL22" s="203" t="s">
        <v>18</v>
      </c>
    </row>
    <row r="23" spans="1:38" s="190" customFormat="1" ht="24.75" customHeight="1" thickBot="1" x14ac:dyDescent="0.25">
      <c r="A23" s="178" t="s">
        <v>129</v>
      </c>
      <c r="B23" s="178" t="s">
        <v>439</v>
      </c>
      <c r="C23" s="100" t="s">
        <v>349</v>
      </c>
      <c r="D23" s="202"/>
      <c r="E23" s="176">
        <v>12.348068544196604</v>
      </c>
      <c r="F23" s="176">
        <v>2.0911313364565398</v>
      </c>
      <c r="G23" s="176">
        <v>0.97600585101199988</v>
      </c>
      <c r="H23" s="176">
        <v>2.2414099315412992E-3</v>
      </c>
      <c r="I23" s="176">
        <v>1.3694050793079771</v>
      </c>
      <c r="J23" s="176">
        <v>1.3694050793079771</v>
      </c>
      <c r="K23" s="176">
        <v>1.3694050793079771</v>
      </c>
      <c r="L23" s="176">
        <v>0.84880969696002206</v>
      </c>
      <c r="M23" s="176">
        <v>8.120451570165379</v>
      </c>
      <c r="N23" s="176" t="s">
        <v>408</v>
      </c>
      <c r="O23" s="176">
        <v>2.8157351236306211E-3</v>
      </c>
      <c r="P23" s="176" t="s">
        <v>408</v>
      </c>
      <c r="Q23" s="176" t="s">
        <v>408</v>
      </c>
      <c r="R23" s="176">
        <v>1.4078675618153104E-2</v>
      </c>
      <c r="S23" s="176">
        <v>0.47867497101720552</v>
      </c>
      <c r="T23" s="176">
        <v>1.971014586541435E-2</v>
      </c>
      <c r="U23" s="176">
        <v>2.8157351236306211E-3</v>
      </c>
      <c r="V23" s="176">
        <v>0.28157351236306211</v>
      </c>
      <c r="W23" s="176" t="s">
        <v>408</v>
      </c>
      <c r="X23" s="176">
        <v>8.4751507892998536E-3</v>
      </c>
      <c r="Y23" s="176">
        <v>1.405073019974511E-2</v>
      </c>
      <c r="Z23" s="176" t="s">
        <v>408</v>
      </c>
      <c r="AA23" s="176" t="s">
        <v>408</v>
      </c>
      <c r="AB23" s="176">
        <v>2.2525880989044962E-2</v>
      </c>
      <c r="AC23" s="176" t="s">
        <v>408</v>
      </c>
      <c r="AD23" s="176" t="s">
        <v>408</v>
      </c>
      <c r="AE23" s="204"/>
      <c r="AF23" s="176">
        <v>12025.145157191311</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2.4181310330000003</v>
      </c>
      <c r="F24" s="176">
        <v>0.29220421598999979</v>
      </c>
      <c r="G24" s="176">
        <v>2.2559893469096854</v>
      </c>
      <c r="H24" s="176" t="s">
        <v>408</v>
      </c>
      <c r="I24" s="176">
        <v>0.39048186654119232</v>
      </c>
      <c r="J24" s="176">
        <v>0.8303229792941772</v>
      </c>
      <c r="K24" s="176">
        <v>1.3840085853099993</v>
      </c>
      <c r="L24" s="176">
        <v>6.3257026222476323E-2</v>
      </c>
      <c r="M24" s="176">
        <v>2.9275348419999974</v>
      </c>
      <c r="N24" s="176">
        <v>0.43898259999999995</v>
      </c>
      <c r="O24" s="176">
        <v>2.499694010999999E-2</v>
      </c>
      <c r="P24" s="176">
        <v>1.0643863892428575E-2</v>
      </c>
      <c r="Q24" s="176">
        <v>3.3903045073076926E-2</v>
      </c>
      <c r="R24" s="176">
        <v>0.19472676569999983</v>
      </c>
      <c r="S24" s="176">
        <v>0.2806351722499999</v>
      </c>
      <c r="T24" s="176">
        <v>1.3928989749999994</v>
      </c>
      <c r="U24" s="176" t="s">
        <v>421</v>
      </c>
      <c r="V24" s="176">
        <v>2.6396484791142871</v>
      </c>
      <c r="W24" s="176">
        <v>0.22106191675749992</v>
      </c>
      <c r="X24" s="176" t="s">
        <v>422</v>
      </c>
      <c r="Y24" s="176" t="s">
        <v>422</v>
      </c>
      <c r="Z24" s="176" t="s">
        <v>422</v>
      </c>
      <c r="AA24" s="176" t="s">
        <v>422</v>
      </c>
      <c r="AB24" s="176">
        <v>4.5988670854000005E-2</v>
      </c>
      <c r="AC24" s="176">
        <v>0.21719546523692387</v>
      </c>
      <c r="AD24" s="176">
        <v>0.10316510633340908</v>
      </c>
      <c r="AE24" s="204"/>
      <c r="AF24" s="176">
        <v>5278.8330399999986</v>
      </c>
      <c r="AG24" s="176">
        <v>286.52</v>
      </c>
      <c r="AH24" s="176">
        <v>1320.3864200000003</v>
      </c>
      <c r="AI24" s="176">
        <v>7434.5905000000048</v>
      </c>
      <c r="AJ24" s="176">
        <v>939.15066000000002</v>
      </c>
      <c r="AK24" s="202" t="s">
        <v>408</v>
      </c>
      <c r="AL24" s="203" t="s">
        <v>18</v>
      </c>
    </row>
    <row r="25" spans="1:38" s="190" customFormat="1" ht="24.75" customHeight="1" thickBot="1" x14ac:dyDescent="0.25">
      <c r="A25" s="178" t="s">
        <v>130</v>
      </c>
      <c r="B25" s="178" t="s">
        <v>170</v>
      </c>
      <c r="C25" s="100" t="s">
        <v>310</v>
      </c>
      <c r="D25" s="202"/>
      <c r="E25" s="176">
        <v>0.35525128566701697</v>
      </c>
      <c r="F25" s="176">
        <v>8.4474912034333785E-2</v>
      </c>
      <c r="G25" s="176">
        <v>2.348943295442478E-2</v>
      </c>
      <c r="H25" s="176" t="s">
        <v>408</v>
      </c>
      <c r="I25" s="176">
        <v>3.18132346218589E-3</v>
      </c>
      <c r="J25" s="176">
        <v>3.18132346218589E-3</v>
      </c>
      <c r="K25" s="176">
        <v>3.18132346218589E-3</v>
      </c>
      <c r="L25" s="176">
        <v>1.590661731092945E-3</v>
      </c>
      <c r="M25" s="176">
        <v>0.25985027910778935</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1210.7955131146794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0.26461061407528935</v>
      </c>
      <c r="F26" s="176">
        <v>4.9910992280495572E-2</v>
      </c>
      <c r="G26" s="176">
        <v>1.6699620657544306E-2</v>
      </c>
      <c r="H26" s="176" t="s">
        <v>408</v>
      </c>
      <c r="I26" s="176">
        <v>1.6869495319177408E-3</v>
      </c>
      <c r="J26" s="176">
        <v>1.6869495319177408E-3</v>
      </c>
      <c r="K26" s="176">
        <v>1.6869495319177408E-3</v>
      </c>
      <c r="L26" s="176">
        <v>8.4347476595887042E-4</v>
      </c>
      <c r="M26" s="176">
        <v>0.44822575455220104</v>
      </c>
      <c r="N26" s="176">
        <v>0.20162388747374996</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875.09135765367671</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69.204857303180205</v>
      </c>
      <c r="F27" s="176">
        <v>45.019114009092704</v>
      </c>
      <c r="G27" s="176">
        <v>0.47298880500027685</v>
      </c>
      <c r="H27" s="176">
        <v>1.0149963543367946</v>
      </c>
      <c r="I27" s="176">
        <v>1.2122939345865327</v>
      </c>
      <c r="J27" s="176">
        <v>1.2122939345865327</v>
      </c>
      <c r="K27" s="176">
        <v>1.2122939345865327</v>
      </c>
      <c r="L27" s="176">
        <v>0.64180834307738543</v>
      </c>
      <c r="M27" s="176">
        <v>319.27044547940102</v>
      </c>
      <c r="N27" s="176">
        <v>2.7853613178858028E-3</v>
      </c>
      <c r="O27" s="176">
        <v>3.4444717904200963E-4</v>
      </c>
      <c r="P27" s="176">
        <v>1.5914198711756363E-2</v>
      </c>
      <c r="Q27" s="176">
        <v>5.24116739950446E-4</v>
      </c>
      <c r="R27" s="176">
        <v>1.2912620214141841E-2</v>
      </c>
      <c r="S27" s="176">
        <v>9.1126742923451909E-3</v>
      </c>
      <c r="T27" s="176">
        <v>3.8494529881716363E-3</v>
      </c>
      <c r="U27" s="176">
        <v>3.5933912181687275E-4</v>
      </c>
      <c r="V27" s="176">
        <v>5.9737713383029883E-2</v>
      </c>
      <c r="W27" s="176">
        <v>1.0136067701808833</v>
      </c>
      <c r="X27" s="176">
        <v>1.543652050498793E-2</v>
      </c>
      <c r="Y27" s="176">
        <v>1.968902219569095E-2</v>
      </c>
      <c r="Z27" s="176">
        <v>9.9408256020770466E-3</v>
      </c>
      <c r="AA27" s="176">
        <v>2.0979391750429972E-2</v>
      </c>
      <c r="AB27" s="176">
        <v>6.6045760053185909E-2</v>
      </c>
      <c r="AC27" s="176">
        <v>0.11673710398185683</v>
      </c>
      <c r="AD27" s="176">
        <v>2.0927161703617665E-4</v>
      </c>
      <c r="AE27" s="204"/>
      <c r="AF27" s="176">
        <v>83601.878812719311</v>
      </c>
      <c r="AG27" s="202" t="s">
        <v>408</v>
      </c>
      <c r="AH27" s="176">
        <v>0.16744543656380328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6.5765858087058868</v>
      </c>
      <c r="F28" s="176">
        <v>2.2647593064072797</v>
      </c>
      <c r="G28" s="176">
        <v>0.15169717795398285</v>
      </c>
      <c r="H28" s="176">
        <v>8.6239394945972336E-3</v>
      </c>
      <c r="I28" s="176">
        <v>1.0377224742675015</v>
      </c>
      <c r="J28" s="176">
        <v>1.0377224742675015</v>
      </c>
      <c r="K28" s="176">
        <v>1.0377224742675015</v>
      </c>
      <c r="L28" s="176">
        <v>0.56944097238250191</v>
      </c>
      <c r="M28" s="176">
        <v>24.47673380642112</v>
      </c>
      <c r="N28" s="176">
        <v>2.0914914711361074E-4</v>
      </c>
      <c r="O28" s="176">
        <v>2.2987209083241987E-5</v>
      </c>
      <c r="P28" s="176">
        <v>1.789052171610865E-3</v>
      </c>
      <c r="Q28" s="176">
        <v>4.079368223678169E-5</v>
      </c>
      <c r="R28" s="176">
        <v>2.4727616916236051E-3</v>
      </c>
      <c r="S28" s="176">
        <v>1.6724671603540687E-3</v>
      </c>
      <c r="T28" s="176">
        <v>1.6965987527850222E-4</v>
      </c>
      <c r="U28" s="176">
        <v>3.5612946307079413E-5</v>
      </c>
      <c r="V28" s="176">
        <v>6.254908257383225E-3</v>
      </c>
      <c r="W28" s="176">
        <v>5.5868107926405133E-2</v>
      </c>
      <c r="X28" s="176">
        <v>4.2073238717801201E-3</v>
      </c>
      <c r="Y28" s="176">
        <v>4.5077696500258621E-3</v>
      </c>
      <c r="Z28" s="176">
        <v>2.3523003548387789E-3</v>
      </c>
      <c r="AA28" s="176">
        <v>4.3472037418820827E-3</v>
      </c>
      <c r="AB28" s="176">
        <v>1.5414597618526845E-2</v>
      </c>
      <c r="AC28" s="176">
        <v>1.8259326226426269E-2</v>
      </c>
      <c r="AD28" s="176">
        <v>2.9749652400005129E-5</v>
      </c>
      <c r="AE28" s="204"/>
      <c r="AF28" s="176">
        <v>13035.347513376813</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44.750970786075627</v>
      </c>
      <c r="F29" s="176">
        <v>4.4198304833945574</v>
      </c>
      <c r="G29" s="176">
        <v>0.53887117509306703</v>
      </c>
      <c r="H29" s="176">
        <v>9.5869863715999995E-3</v>
      </c>
      <c r="I29" s="176">
        <v>2.2348755687316002</v>
      </c>
      <c r="J29" s="176">
        <v>2.2348755687316002</v>
      </c>
      <c r="K29" s="176">
        <v>2.2348755687316002</v>
      </c>
      <c r="L29" s="176">
        <v>1.1844837548305815</v>
      </c>
      <c r="M29" s="176">
        <v>11.250364559766149</v>
      </c>
      <c r="N29" s="176">
        <v>4.7880782978794879E-4</v>
      </c>
      <c r="O29" s="176">
        <v>4.788078297879488E-5</v>
      </c>
      <c r="P29" s="176">
        <v>5.0753629957522575E-3</v>
      </c>
      <c r="Q29" s="176">
        <v>9.576156595758976E-5</v>
      </c>
      <c r="R29" s="176">
        <v>8.1397331063951302E-3</v>
      </c>
      <c r="S29" s="176">
        <v>5.4584092595826167E-3</v>
      </c>
      <c r="T29" s="176">
        <v>1.9152313191517952E-4</v>
      </c>
      <c r="U29" s="176">
        <v>9.576156595758976E-5</v>
      </c>
      <c r="V29" s="176">
        <v>1.723708187236616E-2</v>
      </c>
      <c r="W29" s="176">
        <v>0.20822699167200001</v>
      </c>
      <c r="X29" s="176">
        <v>4.8838398638370783E-3</v>
      </c>
      <c r="Y29" s="176">
        <v>2.9494562314937647E-2</v>
      </c>
      <c r="Z29" s="176">
        <v>3.2941978689410879E-2</v>
      </c>
      <c r="AA29" s="176">
        <v>7.5651637106495919E-3</v>
      </c>
      <c r="AB29" s="176">
        <v>7.4885544578835186E-2</v>
      </c>
      <c r="AC29" s="176">
        <v>5.7458927401373851E-2</v>
      </c>
      <c r="AD29" s="176">
        <v>3.7090254128000001E-5</v>
      </c>
      <c r="AE29" s="204"/>
      <c r="AF29" s="176">
        <v>40985.950229848422</v>
      </c>
      <c r="AG29" s="202" t="s">
        <v>408</v>
      </c>
      <c r="AH29" s="176">
        <v>1.6496477822475</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7.5356545674741551E-2</v>
      </c>
      <c r="F30" s="176">
        <v>2.6485019695344163</v>
      </c>
      <c r="G30" s="176">
        <v>2.7478930385629033E-3</v>
      </c>
      <c r="H30" s="176">
        <v>7.2872786000000001E-4</v>
      </c>
      <c r="I30" s="176">
        <v>5.363864799040001E-2</v>
      </c>
      <c r="J30" s="176">
        <v>5.363864799040001E-2</v>
      </c>
      <c r="K30" s="176">
        <v>5.363864799040001E-2</v>
      </c>
      <c r="L30" s="176">
        <v>5.9002512789440012E-3</v>
      </c>
      <c r="M30" s="176">
        <v>8.1526303452626134</v>
      </c>
      <c r="N30" s="176">
        <v>2.3722774379639443E-5</v>
      </c>
      <c r="O30" s="176">
        <v>2.9653467974549304E-6</v>
      </c>
      <c r="P30" s="176">
        <v>1.2899258568928947E-4</v>
      </c>
      <c r="Q30" s="176">
        <v>4.4480201961823954E-6</v>
      </c>
      <c r="R30" s="176">
        <v>9.3408424119830304E-5</v>
      </c>
      <c r="S30" s="176">
        <v>6.6720302942735931E-5</v>
      </c>
      <c r="T30" s="176">
        <v>3.4101488170731694E-5</v>
      </c>
      <c r="U30" s="176">
        <v>2.9653467974549304E-6</v>
      </c>
      <c r="V30" s="176">
        <v>4.892822215800635E-4</v>
      </c>
      <c r="W30" s="176">
        <v>1.4381054100000002E-2</v>
      </c>
      <c r="X30" s="176">
        <v>1.2454456549310707E-4</v>
      </c>
      <c r="Y30" s="176">
        <v>1.3937129948038174E-4</v>
      </c>
      <c r="Z30" s="176">
        <v>1.0082179111346763E-4</v>
      </c>
      <c r="AA30" s="176">
        <v>1.5123268667020144E-4</v>
      </c>
      <c r="AB30" s="176">
        <v>5.1597034275715776E-4</v>
      </c>
      <c r="AC30" s="176">
        <v>8.8960403923647909E-4</v>
      </c>
      <c r="AD30" s="176">
        <v>1.4381054100000003E-5</v>
      </c>
      <c r="AE30" s="204"/>
      <c r="AF30" s="176">
        <v>637.54956145281005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10.414696077045056</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0.50771711599382574</v>
      </c>
      <c r="J32" s="176">
        <v>0.90124208508181725</v>
      </c>
      <c r="K32" s="176">
        <v>1.2385685058001596</v>
      </c>
      <c r="L32" s="176">
        <v>0.13670357463674421</v>
      </c>
      <c r="M32" s="176" t="s">
        <v>408</v>
      </c>
      <c r="N32" s="176">
        <v>6.0838310671976119</v>
      </c>
      <c r="O32" s="176">
        <v>1.4132745398922936E-3</v>
      </c>
      <c r="P32" s="176" t="s">
        <v>408</v>
      </c>
      <c r="Q32" s="176">
        <v>3.120927750106605E-2</v>
      </c>
      <c r="R32" s="176">
        <v>0.96278552914750759</v>
      </c>
      <c r="S32" s="176">
        <v>41.481604716867778</v>
      </c>
      <c r="T32" s="176">
        <v>0.13859483921586341</v>
      </c>
      <c r="U32" s="176">
        <v>8.3211042948274552E-3</v>
      </c>
      <c r="V32" s="176">
        <v>16.771940961599267</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0.40383240000000004</v>
      </c>
      <c r="J33" s="176">
        <v>4.7522060000000002</v>
      </c>
      <c r="K33" s="176">
        <v>9.5044120000000003</v>
      </c>
      <c r="L33" s="176">
        <v>7.8886619999999991E-2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3.8690618941976953</v>
      </c>
      <c r="F34" s="176">
        <v>0.21726190418670288</v>
      </c>
      <c r="G34" s="176">
        <v>8.5943426361324168E-2</v>
      </c>
      <c r="H34" s="176">
        <v>3.9036516242693203E-4</v>
      </c>
      <c r="I34" s="176">
        <v>7.7381079049907542E-2</v>
      </c>
      <c r="J34" s="176">
        <v>8.1334856811581646E-2</v>
      </c>
      <c r="K34" s="176">
        <v>8.5853459967780626E-2</v>
      </c>
      <c r="L34" s="176">
        <v>5.0297701382439906E-2</v>
      </c>
      <c r="M34" s="176">
        <v>0.51845172693594188</v>
      </c>
      <c r="N34" s="176" t="s">
        <v>408</v>
      </c>
      <c r="O34" s="176">
        <v>5.5766451775276008E-4</v>
      </c>
      <c r="P34" s="176" t="s">
        <v>408</v>
      </c>
      <c r="Q34" s="176" t="s">
        <v>408</v>
      </c>
      <c r="R34" s="176">
        <v>2.7883225887638001E-3</v>
      </c>
      <c r="S34" s="176">
        <v>9.4802968017969197E-2</v>
      </c>
      <c r="T34" s="176">
        <v>3.9036516242693209E-3</v>
      </c>
      <c r="U34" s="176">
        <v>5.5766451775276008E-4</v>
      </c>
      <c r="V34" s="176">
        <v>5.5766451775276005E-2</v>
      </c>
      <c r="W34" s="176" t="s">
        <v>408</v>
      </c>
      <c r="X34" s="176">
        <v>1.6729935532582799E-3</v>
      </c>
      <c r="Y34" s="176">
        <v>2.7883225887638001E-3</v>
      </c>
      <c r="Z34" s="176" t="s">
        <v>408</v>
      </c>
      <c r="AA34" s="176" t="s">
        <v>408</v>
      </c>
      <c r="AB34" s="176">
        <v>4.4613161420220798E-3</v>
      </c>
      <c r="AC34" s="176" t="s">
        <v>408</v>
      </c>
      <c r="AD34" s="176" t="s">
        <v>408</v>
      </c>
      <c r="AE34" s="204"/>
      <c r="AF34" s="176">
        <v>2381.2274908042878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10.406516443602319</v>
      </c>
      <c r="F36" s="176">
        <v>9.8450329481908447</v>
      </c>
      <c r="G36" s="176">
        <v>2.0348615305553754</v>
      </c>
      <c r="H36" s="176">
        <v>1.0731039071685165E-3</v>
      </c>
      <c r="I36" s="176">
        <v>0.59104090875081405</v>
      </c>
      <c r="J36" s="176">
        <v>0.60384984485377291</v>
      </c>
      <c r="K36" s="176">
        <v>0.60994933823613429</v>
      </c>
      <c r="L36" s="176">
        <v>7.5727400585713894E-2</v>
      </c>
      <c r="M36" s="176">
        <v>23.330265490994339</v>
      </c>
      <c r="N36" s="176">
        <v>1.6769873094762335E-2</v>
      </c>
      <c r="O36" s="176">
        <v>1.5951676468142408E-3</v>
      </c>
      <c r="P36" s="176">
        <v>2.8018497835313261E-3</v>
      </c>
      <c r="Q36" s="176">
        <v>3.6135467940927903E-2</v>
      </c>
      <c r="R36" s="176">
        <v>3.8722462166197846E-2</v>
      </c>
      <c r="S36" s="176">
        <v>0.11508317516903289</v>
      </c>
      <c r="T36" s="176">
        <v>1.6472566323649716</v>
      </c>
      <c r="U36" s="176">
        <v>1.6447589757370259E-2</v>
      </c>
      <c r="V36" s="176">
        <v>0.13191052291036698</v>
      </c>
      <c r="W36" s="176">
        <v>3.115135848236996E-2</v>
      </c>
      <c r="X36" s="176" t="s">
        <v>408</v>
      </c>
      <c r="Y36" s="176" t="s">
        <v>408</v>
      </c>
      <c r="Z36" s="176" t="s">
        <v>408</v>
      </c>
      <c r="AA36" s="176" t="s">
        <v>408</v>
      </c>
      <c r="AB36" s="176" t="s">
        <v>408</v>
      </c>
      <c r="AC36" s="176">
        <v>1.1769514596058229E-2</v>
      </c>
      <c r="AD36" s="176">
        <v>3.0559753545749857E-2</v>
      </c>
      <c r="AE36" s="204"/>
      <c r="AF36" s="176">
        <v>6482.2337160307925</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8.7800000000000003E-2</v>
      </c>
      <c r="F37" s="176">
        <v>5.4819999999999999E-4</v>
      </c>
      <c r="G37" s="176">
        <v>2.1928000000000004E-5</v>
      </c>
      <c r="H37" s="176" t="s">
        <v>408</v>
      </c>
      <c r="I37" s="176" t="s">
        <v>408</v>
      </c>
      <c r="J37" s="176" t="s">
        <v>408</v>
      </c>
      <c r="K37" s="176" t="s">
        <v>408</v>
      </c>
      <c r="L37" s="176" t="s">
        <v>408</v>
      </c>
      <c r="M37" s="176">
        <v>1.0964E-2</v>
      </c>
      <c r="N37" s="176" t="s">
        <v>408</v>
      </c>
      <c r="O37" s="176" t="s">
        <v>408</v>
      </c>
      <c r="P37" s="176" t="s">
        <v>408</v>
      </c>
      <c r="Q37" s="176" t="s">
        <v>408</v>
      </c>
      <c r="R37" s="176" t="s">
        <v>408</v>
      </c>
      <c r="S37" s="176" t="s">
        <v>408</v>
      </c>
      <c r="T37" s="176" t="s">
        <v>408</v>
      </c>
      <c r="U37" s="176" t="s">
        <v>408</v>
      </c>
      <c r="V37" s="176" t="s">
        <v>408</v>
      </c>
      <c r="W37" s="176">
        <v>2.7409999999999999E-4</v>
      </c>
      <c r="X37" s="176" t="s">
        <v>408</v>
      </c>
      <c r="Y37" s="176" t="s">
        <v>408</v>
      </c>
      <c r="Z37" s="176" t="s">
        <v>408</v>
      </c>
      <c r="AA37" s="176" t="s">
        <v>408</v>
      </c>
      <c r="AB37" s="176" t="s">
        <v>408</v>
      </c>
      <c r="AC37" s="176" t="s">
        <v>408</v>
      </c>
      <c r="AD37" s="176" t="s">
        <v>408</v>
      </c>
      <c r="AE37" s="204"/>
      <c r="AF37" s="202" t="s">
        <v>408</v>
      </c>
      <c r="AG37" s="202" t="s">
        <v>408</v>
      </c>
      <c r="AH37" s="176">
        <v>548.19999999999993</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1.6044477599999998</v>
      </c>
      <c r="F39" s="176">
        <v>0.10441659820000002</v>
      </c>
      <c r="G39" s="176">
        <v>1.6960278557367225</v>
      </c>
      <c r="H39" s="176">
        <v>4.0821600000000005E-3</v>
      </c>
      <c r="I39" s="176">
        <v>0.11861728929862383</v>
      </c>
      <c r="J39" s="176">
        <v>0.20312355748486918</v>
      </c>
      <c r="K39" s="176">
        <v>0.30311500320000001</v>
      </c>
      <c r="L39" s="176">
        <v>2.556688981191587E-2</v>
      </c>
      <c r="M39" s="176">
        <v>0.94474006400000021</v>
      </c>
      <c r="N39" s="176">
        <v>7.6100250000000078E-2</v>
      </c>
      <c r="O39" s="176">
        <v>7.9121600000000014E-3</v>
      </c>
      <c r="P39" s="176">
        <v>1.481472999999999E-3</v>
      </c>
      <c r="Q39" s="176">
        <v>1.2660470000000005E-2</v>
      </c>
      <c r="R39" s="176">
        <v>9.8173104999999969E-2</v>
      </c>
      <c r="S39" s="176">
        <v>3.7942766999999974E-2</v>
      </c>
      <c r="T39" s="176">
        <v>0.5220649100000001</v>
      </c>
      <c r="U39" s="176">
        <v>1.2E-2</v>
      </c>
      <c r="V39" s="176">
        <v>1.72891442</v>
      </c>
      <c r="W39" s="176">
        <v>6.0314372850000041E-2</v>
      </c>
      <c r="X39" s="176" t="s">
        <v>422</v>
      </c>
      <c r="Y39" s="176" t="s">
        <v>422</v>
      </c>
      <c r="Z39" s="176" t="s">
        <v>422</v>
      </c>
      <c r="AA39" s="176" t="s">
        <v>422</v>
      </c>
      <c r="AB39" s="176">
        <v>6.8028788460000017E-2</v>
      </c>
      <c r="AC39" s="176">
        <v>1.2E-2</v>
      </c>
      <c r="AD39" s="176">
        <v>0.14525705685863297</v>
      </c>
      <c r="AE39" s="204"/>
      <c r="AF39" s="176">
        <v>15689.983200000001</v>
      </c>
      <c r="AG39" s="176">
        <v>89.960000000000008</v>
      </c>
      <c r="AH39" s="176">
        <v>1102.48</v>
      </c>
      <c r="AI39" s="176">
        <v>2402.6869999999999</v>
      </c>
      <c r="AJ39" s="202" t="s">
        <v>408</v>
      </c>
      <c r="AK39" s="202" t="s">
        <v>408</v>
      </c>
      <c r="AL39" s="203" t="s">
        <v>18</v>
      </c>
    </row>
    <row r="40" spans="1:38" s="190" customFormat="1" ht="24.75" customHeight="1" thickBot="1" x14ac:dyDescent="0.25">
      <c r="A40" s="178" t="s">
        <v>129</v>
      </c>
      <c r="B40" s="178" t="s">
        <v>184</v>
      </c>
      <c r="C40" s="100" t="s">
        <v>352</v>
      </c>
      <c r="D40" s="202"/>
      <c r="E40" s="176">
        <v>5.4792147479892481</v>
      </c>
      <c r="F40" s="176">
        <v>13.464548396523025</v>
      </c>
      <c r="G40" s="176">
        <v>0.40637620010737641</v>
      </c>
      <c r="H40" s="176">
        <v>1.1173977395762121E-3</v>
      </c>
      <c r="I40" s="176">
        <v>0.99796953325560556</v>
      </c>
      <c r="J40" s="176">
        <v>0.99796953325560556</v>
      </c>
      <c r="K40" s="176">
        <v>0.99796953325560545</v>
      </c>
      <c r="L40" s="176">
        <v>0.2452118566679142</v>
      </c>
      <c r="M40" s="176">
        <v>27.37462050311316</v>
      </c>
      <c r="N40" s="176" t="s">
        <v>408</v>
      </c>
      <c r="O40" s="176">
        <v>1.6334085932211985E-3</v>
      </c>
      <c r="P40" s="176" t="s">
        <v>408</v>
      </c>
      <c r="Q40" s="176" t="s">
        <v>408</v>
      </c>
      <c r="R40" s="176">
        <v>8.1670429661059914E-3</v>
      </c>
      <c r="S40" s="176">
        <v>0.2776794608476037</v>
      </c>
      <c r="T40" s="176">
        <v>1.1433860152548388E-2</v>
      </c>
      <c r="U40" s="176">
        <v>1.6334085932211981E-3</v>
      </c>
      <c r="V40" s="176">
        <v>0.16334085932211986</v>
      </c>
      <c r="W40" s="176" t="s">
        <v>408</v>
      </c>
      <c r="X40" s="176">
        <v>5.3851705096824376E-3</v>
      </c>
      <c r="Y40" s="176">
        <v>7.6820982360871464E-3</v>
      </c>
      <c r="Z40" s="176" t="s">
        <v>408</v>
      </c>
      <c r="AA40" s="176" t="s">
        <v>408</v>
      </c>
      <c r="AB40" s="176">
        <v>1.3067268745769585E-2</v>
      </c>
      <c r="AC40" s="176" t="s">
        <v>408</v>
      </c>
      <c r="AD40" s="176" t="s">
        <v>408</v>
      </c>
      <c r="AE40" s="204"/>
      <c r="AF40" s="176">
        <v>6772.2881965084543</v>
      </c>
      <c r="AG40" s="202" t="s">
        <v>408</v>
      </c>
      <c r="AH40" s="176">
        <v>250.46960534054264</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6.0317150000000019</v>
      </c>
      <c r="F41" s="176">
        <v>15.736034025080476</v>
      </c>
      <c r="G41" s="176">
        <v>2.7882200573303986</v>
      </c>
      <c r="H41" s="176">
        <v>0.93024186435165734</v>
      </c>
      <c r="I41" s="176">
        <v>7.763980765121743</v>
      </c>
      <c r="J41" s="176">
        <v>8.0806150639966319</v>
      </c>
      <c r="K41" s="176">
        <v>8.4534542958298307</v>
      </c>
      <c r="L41" s="176">
        <v>2.2483904055100252</v>
      </c>
      <c r="M41" s="176">
        <v>128.25643970570647</v>
      </c>
      <c r="N41" s="176">
        <v>0.55825000000000002</v>
      </c>
      <c r="O41" s="176">
        <v>0.12468100000000003</v>
      </c>
      <c r="P41" s="176">
        <v>2.1876900000000008E-2</v>
      </c>
      <c r="Q41" s="176">
        <v>9.1150000000000009E-2</v>
      </c>
      <c r="R41" s="176">
        <v>1.5698300000000003</v>
      </c>
      <c r="S41" s="176">
        <v>0.37997500000000001</v>
      </c>
      <c r="T41" s="176">
        <v>1.4196000000000004</v>
      </c>
      <c r="U41" s="176">
        <v>0.20300000000000007</v>
      </c>
      <c r="V41" s="176">
        <v>28.704460000000008</v>
      </c>
      <c r="W41" s="176">
        <v>0.87868225000000011</v>
      </c>
      <c r="X41" s="176" t="s">
        <v>422</v>
      </c>
      <c r="Y41" s="176" t="s">
        <v>422</v>
      </c>
      <c r="Z41" s="176" t="s">
        <v>422</v>
      </c>
      <c r="AA41" s="176" t="s">
        <v>422</v>
      </c>
      <c r="AB41" s="176">
        <v>6.5461402021227437</v>
      </c>
      <c r="AC41" s="176">
        <v>0.20456862745098042</v>
      </c>
      <c r="AD41" s="176">
        <v>2.438875925253527</v>
      </c>
      <c r="AE41" s="204"/>
      <c r="AF41" s="176">
        <v>33510</v>
      </c>
      <c r="AG41" s="176">
        <v>650</v>
      </c>
      <c r="AH41" s="176">
        <v>897.5</v>
      </c>
      <c r="AI41" s="176">
        <v>40600</v>
      </c>
      <c r="AJ41" s="176">
        <v>13</v>
      </c>
      <c r="AK41" s="202" t="s">
        <v>408</v>
      </c>
      <c r="AL41" s="203" t="s">
        <v>18</v>
      </c>
    </row>
    <row r="42" spans="1:38" s="190" customFormat="1" ht="24.75" customHeight="1" thickBot="1" x14ac:dyDescent="0.25">
      <c r="A42" s="178" t="s">
        <v>129</v>
      </c>
      <c r="B42" s="178" t="s">
        <v>186</v>
      </c>
      <c r="C42" s="100" t="s">
        <v>68</v>
      </c>
      <c r="D42" s="202"/>
      <c r="E42" s="176">
        <v>0.15518579072874622</v>
      </c>
      <c r="F42" s="176">
        <v>1.3605268305872147</v>
      </c>
      <c r="G42" s="176">
        <v>5.3631125046504574E-3</v>
      </c>
      <c r="H42" s="176">
        <v>8.4180484619155525E-5</v>
      </c>
      <c r="I42" s="176">
        <v>1.6831856875444012E-2</v>
      </c>
      <c r="J42" s="176">
        <v>1.6831856875444012E-2</v>
      </c>
      <c r="K42" s="176">
        <v>1.6831856875444012E-2</v>
      </c>
      <c r="L42" s="176">
        <v>3.8583689956253079E-3</v>
      </c>
      <c r="M42" s="176">
        <v>23.809196934405854</v>
      </c>
      <c r="N42" s="176" t="s">
        <v>408</v>
      </c>
      <c r="O42" s="176">
        <v>2.0057666491403553E-4</v>
      </c>
      <c r="P42" s="176" t="s">
        <v>408</v>
      </c>
      <c r="Q42" s="176" t="s">
        <v>408</v>
      </c>
      <c r="R42" s="176">
        <v>1.0028833245701778E-3</v>
      </c>
      <c r="S42" s="176">
        <v>3.4098033035386048E-2</v>
      </c>
      <c r="T42" s="176">
        <v>1.4040366543982489E-3</v>
      </c>
      <c r="U42" s="176">
        <v>2.0057666491403553E-4</v>
      </c>
      <c r="V42" s="176">
        <v>2.0057666491403555E-2</v>
      </c>
      <c r="W42" s="176" t="s">
        <v>408</v>
      </c>
      <c r="X42" s="176">
        <v>7.9243211302228893E-4</v>
      </c>
      <c r="Y42" s="176">
        <v>8.1218120628999554E-4</v>
      </c>
      <c r="Z42" s="176" t="s">
        <v>408</v>
      </c>
      <c r="AA42" s="176" t="s">
        <v>408</v>
      </c>
      <c r="AB42" s="176">
        <v>1.6046133193122845E-3</v>
      </c>
      <c r="AC42" s="176" t="s">
        <v>408</v>
      </c>
      <c r="AD42" s="176" t="s">
        <v>408</v>
      </c>
      <c r="AE42" s="204"/>
      <c r="AF42" s="176">
        <v>869.81150746254468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1.0803271837399995</v>
      </c>
      <c r="F43" s="176">
        <v>0.15478624133740002</v>
      </c>
      <c r="G43" s="176">
        <v>1.5619842260462322</v>
      </c>
      <c r="H43" s="176">
        <v>6.6335100000000004E-3</v>
      </c>
      <c r="I43" s="176">
        <v>0.19110842747023762</v>
      </c>
      <c r="J43" s="176">
        <v>0.31635755931315979</v>
      </c>
      <c r="K43" s="176">
        <v>0.52391798780500021</v>
      </c>
      <c r="L43" s="176">
        <v>3.8072058300975681E-2</v>
      </c>
      <c r="M43" s="176">
        <v>1.2120598267480007</v>
      </c>
      <c r="N43" s="176">
        <v>0.203660790935</v>
      </c>
      <c r="O43" s="176">
        <v>1.4291255451220003E-2</v>
      </c>
      <c r="P43" s="176">
        <v>3.7895612401220007E-3</v>
      </c>
      <c r="Q43" s="176">
        <v>5.5244203174800006E-2</v>
      </c>
      <c r="R43" s="176">
        <v>0.23566250658740001</v>
      </c>
      <c r="S43" s="176">
        <v>0.15367627409350001</v>
      </c>
      <c r="T43" s="176">
        <v>0.89038042622000002</v>
      </c>
      <c r="U43" s="176">
        <v>1.95E-2</v>
      </c>
      <c r="V43" s="176">
        <v>2.9769655790488008</v>
      </c>
      <c r="W43" s="176">
        <v>9.6403016534960015E-2</v>
      </c>
      <c r="X43" s="176" t="s">
        <v>422</v>
      </c>
      <c r="Y43" s="176" t="s">
        <v>422</v>
      </c>
      <c r="Z43" s="176" t="s">
        <v>422</v>
      </c>
      <c r="AA43" s="176" t="s">
        <v>422</v>
      </c>
      <c r="AB43" s="176">
        <v>6.129778934471998E-2</v>
      </c>
      <c r="AC43" s="176">
        <v>1.95E-2</v>
      </c>
      <c r="AD43" s="176">
        <v>0.23450949329765491</v>
      </c>
      <c r="AE43" s="204"/>
      <c r="AF43" s="176">
        <v>7765.0413374</v>
      </c>
      <c r="AG43" s="176">
        <v>730.3</v>
      </c>
      <c r="AH43" s="176">
        <v>950</v>
      </c>
      <c r="AI43" s="176">
        <v>3901.3</v>
      </c>
      <c r="AJ43" s="202" t="s">
        <v>408</v>
      </c>
      <c r="AK43" s="202" t="s">
        <v>408</v>
      </c>
      <c r="AL43" s="203" t="s">
        <v>18</v>
      </c>
    </row>
    <row r="44" spans="1:38" s="190" customFormat="1" ht="24.75" customHeight="1" thickBot="1" x14ac:dyDescent="0.25">
      <c r="A44" s="178" t="s">
        <v>129</v>
      </c>
      <c r="B44" s="178" t="s">
        <v>188</v>
      </c>
      <c r="C44" s="100" t="s">
        <v>70</v>
      </c>
      <c r="D44" s="202"/>
      <c r="E44" s="176">
        <v>12.011850554808802</v>
      </c>
      <c r="F44" s="176">
        <v>5.0993052656699529</v>
      </c>
      <c r="G44" s="176">
        <v>0.91111099451471023</v>
      </c>
      <c r="H44" s="176">
        <v>2.1173831164823971E-3</v>
      </c>
      <c r="I44" s="176">
        <v>1.326945924294781</v>
      </c>
      <c r="J44" s="176">
        <v>1.326945924294781</v>
      </c>
      <c r="K44" s="176">
        <v>1.3269459242947812</v>
      </c>
      <c r="L44" s="176">
        <v>0.72425612386307969</v>
      </c>
      <c r="M44" s="176">
        <v>14.543434839979026</v>
      </c>
      <c r="N44" s="176" t="s">
        <v>408</v>
      </c>
      <c r="O44" s="176">
        <v>2.6929231954403855E-3</v>
      </c>
      <c r="P44" s="176" t="s">
        <v>408</v>
      </c>
      <c r="Q44" s="176" t="s">
        <v>408</v>
      </c>
      <c r="R44" s="176">
        <v>1.346461597720193E-2</v>
      </c>
      <c r="S44" s="176">
        <v>0.45779694322486558</v>
      </c>
      <c r="T44" s="176">
        <v>1.8850462368082698E-2</v>
      </c>
      <c r="U44" s="176">
        <v>2.6929231954403855E-3</v>
      </c>
      <c r="V44" s="176">
        <v>0.26929231954403854</v>
      </c>
      <c r="W44" s="176" t="s">
        <v>408</v>
      </c>
      <c r="X44" s="176">
        <v>8.1711581859959335E-3</v>
      </c>
      <c r="Y44" s="176">
        <v>1.3372227377527149E-2</v>
      </c>
      <c r="Z44" s="176" t="s">
        <v>408</v>
      </c>
      <c r="AA44" s="176" t="s">
        <v>408</v>
      </c>
      <c r="AB44" s="176">
        <v>2.1543385563523081E-2</v>
      </c>
      <c r="AC44" s="176" t="s">
        <v>408</v>
      </c>
      <c r="AD44" s="176" t="s">
        <v>408</v>
      </c>
      <c r="AE44" s="204"/>
      <c r="AF44" s="176">
        <v>11505.249246507681</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3.4685328081599986</v>
      </c>
      <c r="F45" s="176">
        <v>0.14018818601208954</v>
      </c>
      <c r="G45" s="176">
        <v>0.17342664040799988</v>
      </c>
      <c r="H45" s="176">
        <v>3.9144870263519999E-4</v>
      </c>
      <c r="I45" s="176">
        <v>7.2021606238007976E-2</v>
      </c>
      <c r="J45" s="176">
        <v>7.3582446001679985E-2</v>
      </c>
      <c r="K45" s="176">
        <v>7.4325703031999979E-2</v>
      </c>
      <c r="L45" s="176">
        <v>2.3040967939919995E-2</v>
      </c>
      <c r="M45" s="176">
        <v>0.44595421819199982</v>
      </c>
      <c r="N45" s="176">
        <v>6.4415609294399961E-3</v>
      </c>
      <c r="O45" s="176">
        <v>4.9550468687999973E-4</v>
      </c>
      <c r="P45" s="176">
        <v>1.4865140606399991E-3</v>
      </c>
      <c r="Q45" s="176">
        <v>1.9820187475199989E-3</v>
      </c>
      <c r="R45" s="176">
        <v>2.4775234343999987E-3</v>
      </c>
      <c r="S45" s="176">
        <v>4.3604412445439979E-2</v>
      </c>
      <c r="T45" s="176">
        <v>4.9550468687999977E-2</v>
      </c>
      <c r="U45" s="176">
        <v>4.9550468687999975E-3</v>
      </c>
      <c r="V45" s="176">
        <v>5.9460562425599967E-2</v>
      </c>
      <c r="W45" s="176">
        <v>6.4415609294399961E-3</v>
      </c>
      <c r="X45" s="176" t="s">
        <v>408</v>
      </c>
      <c r="Y45" s="176" t="s">
        <v>408</v>
      </c>
      <c r="Z45" s="176" t="s">
        <v>408</v>
      </c>
      <c r="AA45" s="176" t="s">
        <v>408</v>
      </c>
      <c r="AB45" s="176" t="s">
        <v>408</v>
      </c>
      <c r="AC45" s="176">
        <v>3.9640374950399978E-3</v>
      </c>
      <c r="AD45" s="176">
        <v>1.882917810143999E-3</v>
      </c>
      <c r="AE45" s="204"/>
      <c r="AF45" s="176">
        <v>2115.8050129775993</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2.3900686783581864</v>
      </c>
      <c r="F46" s="176">
        <v>0.15054194401540111</v>
      </c>
      <c r="G46" s="176">
        <v>2.6558791418455439</v>
      </c>
      <c r="H46" s="176">
        <v>6.7259953161592447E-5</v>
      </c>
      <c r="I46" s="176">
        <v>0.23475831940959496</v>
      </c>
      <c r="J46" s="176">
        <v>0.43014128703044169</v>
      </c>
      <c r="K46" s="176">
        <v>0.74018026924692337</v>
      </c>
      <c r="L46" s="176">
        <v>7.0757074710354195E-2</v>
      </c>
      <c r="M46" s="176">
        <v>1.5060377388657569</v>
      </c>
      <c r="N46" s="176">
        <v>0.21761051587587787</v>
      </c>
      <c r="O46" s="176">
        <v>9.3627504296018415E-3</v>
      </c>
      <c r="P46" s="176">
        <v>1.1525982279718932E-3</v>
      </c>
      <c r="Q46" s="176">
        <v>1.3737603207962525E-2</v>
      </c>
      <c r="R46" s="176">
        <v>5.8801951948009135E-2</v>
      </c>
      <c r="S46" s="176">
        <v>9.9596385169086282E-2</v>
      </c>
      <c r="T46" s="176">
        <v>1.8435603350023422</v>
      </c>
      <c r="U46" s="176">
        <v>7.5948477751756438E-4</v>
      </c>
      <c r="V46" s="176">
        <v>1.1297758487999952</v>
      </c>
      <c r="W46" s="176">
        <v>4.3339371489326352E-2</v>
      </c>
      <c r="X46" s="176">
        <v>3.0210772833723656E-5</v>
      </c>
      <c r="Y46" s="176">
        <v>5.0351288056206085E-5</v>
      </c>
      <c r="Z46" s="176" t="s">
        <v>422</v>
      </c>
      <c r="AA46" s="176" t="s">
        <v>422</v>
      </c>
      <c r="AB46" s="176">
        <v>4.4639285620200239E-2</v>
      </c>
      <c r="AC46" s="176">
        <v>2.0634942159250516E-3</v>
      </c>
      <c r="AD46" s="176" t="s">
        <v>408</v>
      </c>
      <c r="AE46" s="204"/>
      <c r="AF46" s="176">
        <v>14469.97340689655</v>
      </c>
      <c r="AG46" s="202" t="s">
        <v>408</v>
      </c>
      <c r="AH46" s="176">
        <v>8566.373099999988</v>
      </c>
      <c r="AI46" s="176">
        <v>1497.3325999999929</v>
      </c>
      <c r="AJ46" s="202" t="s">
        <v>408</v>
      </c>
      <c r="AK46" s="202" t="s">
        <v>408</v>
      </c>
      <c r="AL46" s="203" t="s">
        <v>18</v>
      </c>
    </row>
    <row r="47" spans="1:38" s="190" customFormat="1" ht="24.75" customHeight="1" thickBot="1" x14ac:dyDescent="0.25">
      <c r="A47" s="178" t="s">
        <v>129</v>
      </c>
      <c r="B47" s="178" t="s">
        <v>191</v>
      </c>
      <c r="C47" s="100" t="s">
        <v>72</v>
      </c>
      <c r="D47" s="202"/>
      <c r="E47" s="176">
        <v>0.25584991556950004</v>
      </c>
      <c r="F47" s="176">
        <v>3.7911311731300003E-2</v>
      </c>
      <c r="G47" s="176">
        <v>2.0834736795600006E-2</v>
      </c>
      <c r="H47" s="176" t="s">
        <v>408</v>
      </c>
      <c r="I47" s="176">
        <v>1.1239791741500003E-2</v>
      </c>
      <c r="J47" s="176">
        <v>1.1239791741500003E-2</v>
      </c>
      <c r="K47" s="176">
        <v>1.1239791741500003E-2</v>
      </c>
      <c r="L47" s="176">
        <v>5.3951000359200012E-3</v>
      </c>
      <c r="M47" s="176">
        <v>1.1436725171844</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7.0069999999999993E-2</v>
      </c>
      <c r="G49" s="176">
        <v>0.28000000000000003</v>
      </c>
      <c r="H49" s="176">
        <v>3.3670000000000002E-3</v>
      </c>
      <c r="I49" s="176">
        <v>1.634870317002882E-2</v>
      </c>
      <c r="J49" s="176">
        <v>3.9129682997118151E-2</v>
      </c>
      <c r="K49" s="176">
        <v>9.2999999999999999E-2</v>
      </c>
      <c r="L49" s="176">
        <v>1.9995000000000004E-5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2.73</v>
      </c>
      <c r="X49" s="176">
        <v>0.14560000000000001</v>
      </c>
      <c r="Y49" s="176">
        <v>0.182</v>
      </c>
      <c r="Z49" s="176">
        <v>9.0999999999999998E-2</v>
      </c>
      <c r="AA49" s="176">
        <v>6.3700000000000007E-2</v>
      </c>
      <c r="AB49" s="176">
        <v>0.48229999999999995</v>
      </c>
      <c r="AC49" s="176" t="s">
        <v>408</v>
      </c>
      <c r="AD49" s="176">
        <v>3.2760000000000002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1.5876973314606744</v>
      </c>
      <c r="J50" s="176">
        <v>2.2608810000000004</v>
      </c>
      <c r="K50" s="176">
        <v>3.4591479300000003</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12666</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4.5653999999999995</v>
      </c>
      <c r="G52" s="176" t="s">
        <v>422</v>
      </c>
      <c r="H52" s="176" t="s">
        <v>422</v>
      </c>
      <c r="I52" s="176">
        <v>1.34375E-4</v>
      </c>
      <c r="J52" s="176">
        <v>3.0937500000000003E-4</v>
      </c>
      <c r="K52" s="176">
        <v>5.0000000000000001E-4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6.1161410000000016</v>
      </c>
      <c r="G53" s="176" t="s">
        <v>408</v>
      </c>
      <c r="H53" s="176" t="s">
        <v>408</v>
      </c>
      <c r="I53" s="176">
        <v>1.08E-3</v>
      </c>
      <c r="J53" s="176">
        <v>1.08E-3</v>
      </c>
      <c r="K53" s="176">
        <v>1.08E-3</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0.34600000000000003</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3460</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1.3805E-2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2.5165964999999998E-2</v>
      </c>
      <c r="X57" s="176">
        <v>3.2499999999999997E-5</v>
      </c>
      <c r="Y57" s="176">
        <v>3.2499999999999997E-5</v>
      </c>
      <c r="Z57" s="176">
        <v>3.2499999999999997E-5</v>
      </c>
      <c r="AA57" s="176">
        <v>3.2499999999999997E-5</v>
      </c>
      <c r="AB57" s="176">
        <v>1.2999999999999999E-4</v>
      </c>
      <c r="AC57" s="176" t="s">
        <v>408</v>
      </c>
      <c r="AD57" s="176">
        <v>1.95085</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5.0477777777777786E-3</v>
      </c>
      <c r="J58" s="176">
        <v>2.5238888888888891E-2</v>
      </c>
      <c r="K58" s="176">
        <v>6.4900000000000013E-2</v>
      </c>
      <c r="L58" s="176">
        <v>4.179560000000001E-5</v>
      </c>
      <c r="M58" s="176" t="s">
        <v>408</v>
      </c>
      <c r="N58" s="176" t="s">
        <v>408</v>
      </c>
      <c r="O58" s="176" t="s">
        <v>408</v>
      </c>
      <c r="P58" s="176" t="s">
        <v>408</v>
      </c>
      <c r="Q58" s="176" t="s">
        <v>408</v>
      </c>
      <c r="R58" s="176" t="s">
        <v>408</v>
      </c>
      <c r="S58" s="176" t="s">
        <v>408</v>
      </c>
      <c r="T58" s="176" t="s">
        <v>408</v>
      </c>
      <c r="U58" s="176" t="s">
        <v>408</v>
      </c>
      <c r="V58" s="176" t="s">
        <v>408</v>
      </c>
      <c r="W58" s="176">
        <v>0.13388700000000001</v>
      </c>
      <c r="X58" s="176" t="s">
        <v>408</v>
      </c>
      <c r="Y58" s="176" t="s">
        <v>408</v>
      </c>
      <c r="Z58" s="176" t="s">
        <v>408</v>
      </c>
      <c r="AA58" s="176" t="s">
        <v>408</v>
      </c>
      <c r="AB58" s="176" t="s">
        <v>408</v>
      </c>
      <c r="AC58" s="176" t="s">
        <v>408</v>
      </c>
      <c r="AD58" s="176">
        <v>0.25747500000000001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2.8759999999999997E-3</v>
      </c>
      <c r="G59" s="176" t="s">
        <v>422</v>
      </c>
      <c r="H59" s="176">
        <v>0.02</v>
      </c>
      <c r="I59" s="176">
        <v>9.4080000000000011E-2</v>
      </c>
      <c r="J59" s="176">
        <v>0.10584</v>
      </c>
      <c r="K59" s="176">
        <v>0.1176</v>
      </c>
      <c r="L59" s="176">
        <v>5.8329600000000005E-5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5.4111999999999997E-3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1.4863353899509803E-2</v>
      </c>
      <c r="J60" s="176">
        <v>0.13193208024509803</v>
      </c>
      <c r="K60" s="176">
        <v>0.26893915088199999</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8.3337579653293359E-2</v>
      </c>
      <c r="J61" s="176">
        <v>0.11523826228635844</v>
      </c>
      <c r="K61" s="176">
        <v>0.18321720310333331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4.9001614973200006E-2</v>
      </c>
      <c r="J62" s="176">
        <v>0.47771326647760032</v>
      </c>
      <c r="K62" s="176">
        <v>1.2219954770800001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0.46970000000000001</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4.3000000000000003E-2</v>
      </c>
      <c r="J68" s="176">
        <v>4.3000000000000003E-2</v>
      </c>
      <c r="K68" s="176">
        <v>4.3000000000000003E-2</v>
      </c>
      <c r="L68" s="176">
        <v>7.7400000000000017E-4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1.5800000000000002E-2</v>
      </c>
      <c r="F70" s="176">
        <v>6.6305234156499999</v>
      </c>
      <c r="G70" s="176">
        <v>7.4578310196025841</v>
      </c>
      <c r="H70" s="176">
        <v>0.20345000000000002</v>
      </c>
      <c r="I70" s="176">
        <v>0.53043701820059186</v>
      </c>
      <c r="J70" s="176">
        <v>0.81286052862056712</v>
      </c>
      <c r="K70" s="176">
        <v>0.96177179999999995</v>
      </c>
      <c r="L70" s="176">
        <v>1.0120877999999999E-3</v>
      </c>
      <c r="M70" s="176" t="s">
        <v>408</v>
      </c>
      <c r="N70" s="176">
        <v>1.0040000000000001E-3</v>
      </c>
      <c r="O70" s="176" t="s">
        <v>408</v>
      </c>
      <c r="P70" s="176">
        <v>0.13700000000000001</v>
      </c>
      <c r="Q70" s="176" t="s">
        <v>408</v>
      </c>
      <c r="R70" s="176">
        <v>1.06</v>
      </c>
      <c r="S70" s="176">
        <v>9.0000000000000011E-3</v>
      </c>
      <c r="T70" s="176">
        <v>8.1000000000000003E-2</v>
      </c>
      <c r="U70" s="176" t="s">
        <v>408</v>
      </c>
      <c r="V70" s="176">
        <v>0.01</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0.39571999999999996</v>
      </c>
      <c r="G71" s="176" t="s">
        <v>408</v>
      </c>
      <c r="H71" s="176" t="s">
        <v>408</v>
      </c>
      <c r="I71" s="176">
        <v>1.2475935999999995E-3</v>
      </c>
      <c r="J71" s="176">
        <v>9.9807487999999962E-3</v>
      </c>
      <c r="K71" s="176">
        <v>3.1189840000000042E-2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0.97476660000000004</v>
      </c>
      <c r="G72" s="176">
        <v>0.87970000000000004</v>
      </c>
      <c r="H72" s="176">
        <v>1.5300000000000001E-4</v>
      </c>
      <c r="I72" s="176">
        <v>1.7800928926869177</v>
      </c>
      <c r="J72" s="176">
        <v>2.3790560175264708</v>
      </c>
      <c r="K72" s="176">
        <v>3.1444723000000003</v>
      </c>
      <c r="L72" s="176">
        <v>6.3640985040000018E-3</v>
      </c>
      <c r="M72" s="176">
        <v>0.46395861689647611</v>
      </c>
      <c r="N72" s="176">
        <v>23.703730000000004</v>
      </c>
      <c r="O72" s="176">
        <v>0.49969999999999998</v>
      </c>
      <c r="P72" s="176">
        <v>5.0000000000000001E-3</v>
      </c>
      <c r="Q72" s="176">
        <v>7.2202000000000002E-2</v>
      </c>
      <c r="R72" s="176">
        <v>12.9779</v>
      </c>
      <c r="S72" s="176">
        <v>1.9405059999999998</v>
      </c>
      <c r="T72" s="176">
        <v>5.3169319999999995</v>
      </c>
      <c r="U72" s="176" t="s">
        <v>421</v>
      </c>
      <c r="V72" s="176">
        <v>131.994</v>
      </c>
      <c r="W72" s="176">
        <v>3.0734019119162777</v>
      </c>
      <c r="X72" s="176">
        <v>2.3327150510208512E-2</v>
      </c>
      <c r="Y72" s="176">
        <v>2.3485293367351372E-2</v>
      </c>
      <c r="Z72" s="176">
        <v>2.3408150510208513E-2</v>
      </c>
      <c r="AA72" s="176">
        <v>2.3173075255104255E-2</v>
      </c>
      <c r="AB72" s="176">
        <v>9.3393669642872643E-2</v>
      </c>
      <c r="AC72" s="176">
        <v>7.3344000000000006E-2</v>
      </c>
      <c r="AD72" s="176">
        <v>16.032823430000001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1.2239999999999999E-2</v>
      </c>
      <c r="J73" s="176">
        <v>1.7340000000000001E-2</v>
      </c>
      <c r="K73" s="176">
        <v>2.0399999999999998E-2</v>
      </c>
      <c r="L73" s="176">
        <v>1.6727999999999999E-3</v>
      </c>
      <c r="M73" s="176" t="s">
        <v>408</v>
      </c>
      <c r="N73" s="176">
        <v>1E-3</v>
      </c>
      <c r="O73" s="176">
        <v>3.1470759785111281E-3</v>
      </c>
      <c r="P73" s="176">
        <v>1.5735379892555643E-4</v>
      </c>
      <c r="Q73" s="176">
        <v>2E-3</v>
      </c>
      <c r="R73" s="176">
        <v>4.2750000000000004</v>
      </c>
      <c r="S73" s="176">
        <v>2.5569992325402916E-3</v>
      </c>
      <c r="T73" s="176">
        <v>1.7000000000000001E-2</v>
      </c>
      <c r="U73" s="176" t="s">
        <v>421</v>
      </c>
      <c r="V73" s="176">
        <v>0.16700000000000001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5.1207233598137242E-4</v>
      </c>
      <c r="J74" s="176">
        <v>1.3034568552253115E-3</v>
      </c>
      <c r="K74" s="176">
        <v>1.8620812217504451E-3</v>
      </c>
      <c r="L74" s="176">
        <v>1.1777663727571565E-5</v>
      </c>
      <c r="M74" s="176" t="s">
        <v>408</v>
      </c>
      <c r="N74" s="176">
        <v>0.02</v>
      </c>
      <c r="O74" s="176">
        <v>1.5E-3</v>
      </c>
      <c r="P74" s="176" t="s">
        <v>408</v>
      </c>
      <c r="Q74" s="176">
        <v>0.01</v>
      </c>
      <c r="R74" s="176" t="s">
        <v>408</v>
      </c>
      <c r="S74" s="176" t="s">
        <v>408</v>
      </c>
      <c r="T74" s="176" t="s">
        <v>408</v>
      </c>
      <c r="U74" s="176" t="s">
        <v>408</v>
      </c>
      <c r="V74" s="176">
        <v>7.4999999999999997E-2</v>
      </c>
      <c r="W74" s="176">
        <v>0.73869399999999996</v>
      </c>
      <c r="X74" s="176" t="s">
        <v>408</v>
      </c>
      <c r="Y74" s="176" t="s">
        <v>408</v>
      </c>
      <c r="Z74" s="176" t="s">
        <v>408</v>
      </c>
      <c r="AA74" s="176" t="s">
        <v>408</v>
      </c>
      <c r="AB74" s="176" t="s">
        <v>408</v>
      </c>
      <c r="AC74" s="176">
        <v>4.5832604999999998E-2</v>
      </c>
      <c r="AD74" s="176">
        <v>0.11592102500000001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8.2360402300167231E-4</v>
      </c>
      <c r="G77" s="176" t="s">
        <v>408</v>
      </c>
      <c r="H77" s="176" t="s">
        <v>408</v>
      </c>
      <c r="I77" s="176">
        <v>2.219825526214273E-3</v>
      </c>
      <c r="J77" s="176">
        <v>1.1356436375591795E-2</v>
      </c>
      <c r="K77" s="176">
        <v>4.2289099999999996E-2</v>
      </c>
      <c r="L77" s="176" t="s">
        <v>408</v>
      </c>
      <c r="M77" s="176" t="s">
        <v>408</v>
      </c>
      <c r="N77" s="176">
        <v>0.16008800000000001</v>
      </c>
      <c r="O77" s="176">
        <v>0.12000100000000001</v>
      </c>
      <c r="P77" s="176">
        <v>7.0000000000000007E-2</v>
      </c>
      <c r="Q77" s="176">
        <v>1.4000000000000001</v>
      </c>
      <c r="R77" s="176" t="s">
        <v>408</v>
      </c>
      <c r="S77" s="176" t="s">
        <v>422</v>
      </c>
      <c r="T77" s="176">
        <v>5.3000000000000001E-5</v>
      </c>
      <c r="U77" s="176" t="s">
        <v>408</v>
      </c>
      <c r="V77" s="176">
        <v>45.015000000000001</v>
      </c>
      <c r="W77" s="176">
        <v>1.7302605525245218E-2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1.1800000000000001E-2</v>
      </c>
      <c r="G78" s="176">
        <v>7.3999999999999995E-3</v>
      </c>
      <c r="H78" s="176" t="s">
        <v>408</v>
      </c>
      <c r="I78" s="176">
        <v>1.5556250000000001E-2</v>
      </c>
      <c r="J78" s="176">
        <v>2.0468750000000001E-2</v>
      </c>
      <c r="K78" s="176">
        <v>2.6200000000000001E-2</v>
      </c>
      <c r="L78" s="176">
        <v>1.3100000000000002E-5</v>
      </c>
      <c r="M78" s="176">
        <v>0.46500000000000002</v>
      </c>
      <c r="N78" s="176">
        <v>3.0499999999999999E-2</v>
      </c>
      <c r="O78" s="176">
        <v>2.0000000000000001E-4</v>
      </c>
      <c r="P78" s="176">
        <v>6.5000000000000006E-3</v>
      </c>
      <c r="Q78" s="176">
        <v>4.2150000000000007E-2</v>
      </c>
      <c r="R78" s="176" t="s">
        <v>421</v>
      </c>
      <c r="S78" s="176">
        <v>1.8475999999999999</v>
      </c>
      <c r="T78" s="176">
        <v>2.6000000000000003E-3</v>
      </c>
      <c r="U78" s="176">
        <v>5.0000000000000001E-3</v>
      </c>
      <c r="V78" s="176">
        <v>6.5000000000000002E-2</v>
      </c>
      <c r="W78" s="176" t="s">
        <v>408</v>
      </c>
      <c r="X78" s="176" t="s">
        <v>408</v>
      </c>
      <c r="Y78" s="176" t="s">
        <v>408</v>
      </c>
      <c r="Z78" s="176" t="s">
        <v>408</v>
      </c>
      <c r="AA78" s="176" t="s">
        <v>408</v>
      </c>
      <c r="AB78" s="176" t="s">
        <v>408</v>
      </c>
      <c r="AC78" s="176">
        <v>7.8583451135000004</v>
      </c>
      <c r="AD78" s="176">
        <v>5.5685000000000012E-4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9.4117647049999989E-3</v>
      </c>
      <c r="H79" s="176">
        <v>0.70000000000000007</v>
      </c>
      <c r="I79" s="176" t="s">
        <v>422</v>
      </c>
      <c r="J79" s="176" t="s">
        <v>422</v>
      </c>
      <c r="K79" s="176" t="s">
        <v>422</v>
      </c>
      <c r="L79" s="176" t="s">
        <v>408</v>
      </c>
      <c r="M79" s="176" t="s">
        <v>408</v>
      </c>
      <c r="N79" s="176" t="s">
        <v>408</v>
      </c>
      <c r="O79" s="176" t="s">
        <v>408</v>
      </c>
      <c r="P79" s="176" t="s">
        <v>408</v>
      </c>
      <c r="Q79" s="176" t="s">
        <v>408</v>
      </c>
      <c r="R79" s="176" t="s">
        <v>408</v>
      </c>
      <c r="S79" s="176" t="s">
        <v>408</v>
      </c>
      <c r="T79" s="176">
        <v>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8.0200000000000007E-2</v>
      </c>
      <c r="G80" s="176">
        <v>1.176E-3</v>
      </c>
      <c r="H80" s="176">
        <v>2.2999999999999998E-4</v>
      </c>
      <c r="I80" s="176">
        <v>7.9448592057761738E-2</v>
      </c>
      <c r="J80" s="176">
        <v>0.1167223083032491</v>
      </c>
      <c r="K80" s="176">
        <v>0.17638700000000004</v>
      </c>
      <c r="L80" s="176" t="s">
        <v>408</v>
      </c>
      <c r="M80" s="176" t="s">
        <v>408</v>
      </c>
      <c r="N80" s="176">
        <v>1.9707999999999999</v>
      </c>
      <c r="O80" s="176">
        <v>0.2291</v>
      </c>
      <c r="P80" s="176">
        <v>1.4E-2</v>
      </c>
      <c r="Q80" s="176">
        <v>4.2</v>
      </c>
      <c r="R80" s="176">
        <v>0.60113000000000005</v>
      </c>
      <c r="S80" s="176">
        <v>49.053100000000001</v>
      </c>
      <c r="T80" s="176">
        <v>1.2117</v>
      </c>
      <c r="U80" s="176">
        <v>1.8000000000000002E-2</v>
      </c>
      <c r="V80" s="176">
        <v>6.6077700000000004</v>
      </c>
      <c r="W80" s="176">
        <v>1.503E-3</v>
      </c>
      <c r="X80" s="176" t="s">
        <v>408</v>
      </c>
      <c r="Y80" s="176" t="s">
        <v>408</v>
      </c>
      <c r="Z80" s="176" t="s">
        <v>408</v>
      </c>
      <c r="AA80" s="176" t="s">
        <v>408</v>
      </c>
      <c r="AB80" s="176" t="s">
        <v>408</v>
      </c>
      <c r="AC80" s="176">
        <v>4.4740927981440005E-2</v>
      </c>
      <c r="AD80" s="176">
        <v>5.8916568773099993E-3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2.6446207919999978E-2</v>
      </c>
      <c r="J81" s="176">
        <v>0.31074294306000005</v>
      </c>
      <c r="K81" s="176">
        <v>0.66115519800000011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3305.7759900000001</v>
      </c>
      <c r="AL81" s="203" t="s">
        <v>453</v>
      </c>
    </row>
    <row r="82" spans="1:38" s="190" customFormat="1" ht="24.75" customHeight="1" thickBot="1" x14ac:dyDescent="0.25">
      <c r="A82" s="178" t="s">
        <v>125</v>
      </c>
      <c r="B82" s="178" t="s">
        <v>225</v>
      </c>
      <c r="C82" s="100" t="s">
        <v>100</v>
      </c>
      <c r="D82" s="202"/>
      <c r="E82" s="176" t="s">
        <v>408</v>
      </c>
      <c r="F82" s="176">
        <v>3.3711927360000002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0.995</v>
      </c>
      <c r="G83" s="176" t="s">
        <v>408</v>
      </c>
      <c r="H83" s="176" t="s">
        <v>408</v>
      </c>
      <c r="I83" s="176">
        <v>5.5E-2</v>
      </c>
      <c r="J83" s="176">
        <v>0.06</v>
      </c>
      <c r="K83" s="176">
        <v>0.08</v>
      </c>
      <c r="L83" s="176">
        <v>3.1350000000000002E-3</v>
      </c>
      <c r="M83" s="176" t="s">
        <v>408</v>
      </c>
      <c r="N83" s="176" t="s">
        <v>408</v>
      </c>
      <c r="O83" s="176" t="s">
        <v>408</v>
      </c>
      <c r="P83" s="176" t="s">
        <v>408</v>
      </c>
      <c r="Q83" s="176" t="s">
        <v>408</v>
      </c>
      <c r="R83" s="176" t="s">
        <v>408</v>
      </c>
      <c r="S83" s="176" t="s">
        <v>408</v>
      </c>
      <c r="T83" s="176" t="s">
        <v>408</v>
      </c>
      <c r="U83" s="176" t="s">
        <v>408</v>
      </c>
      <c r="V83" s="176" t="s">
        <v>408</v>
      </c>
      <c r="W83" s="176">
        <v>1.0200000000000001E-2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1.7422500000000001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17.662287999999997</v>
      </c>
      <c r="G85" s="176" t="s">
        <v>408</v>
      </c>
      <c r="H85" s="176" t="s">
        <v>408</v>
      </c>
      <c r="I85" s="176">
        <v>5.3293999999999998E-4</v>
      </c>
      <c r="J85" s="176">
        <v>1.7072500000000002E-3</v>
      </c>
      <c r="K85" s="176">
        <v>3.1745000000000002E-3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1.3432000000000002</v>
      </c>
      <c r="G86" s="176" t="s">
        <v>408</v>
      </c>
      <c r="H86" s="176">
        <v>2.0000000000000001E-4</v>
      </c>
      <c r="I86" s="176">
        <v>1.3992E-4</v>
      </c>
      <c r="J86" s="176">
        <v>5.8299999999999975E-4</v>
      </c>
      <c r="K86" s="176">
        <v>1.1659999999999995E-3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3.6133139999999999</v>
      </c>
      <c r="G88" s="176">
        <v>2E-3</v>
      </c>
      <c r="H88" s="176">
        <v>2.6031176E-2</v>
      </c>
      <c r="I88" s="176">
        <v>1.39855E-2</v>
      </c>
      <c r="J88" s="176">
        <v>1.5008800000000001E-2</v>
      </c>
      <c r="K88" s="176">
        <v>1.5691E-2</v>
      </c>
      <c r="L88" s="176" t="s">
        <v>408</v>
      </c>
      <c r="M88" s="176" t="s">
        <v>408</v>
      </c>
      <c r="N88" s="176" t="s">
        <v>408</v>
      </c>
      <c r="O88" s="176">
        <v>3.0700000000000004E-9</v>
      </c>
      <c r="P88" s="176" t="s">
        <v>408</v>
      </c>
      <c r="Q88" s="176">
        <v>1.5350000000000002E-8</v>
      </c>
      <c r="R88" s="176">
        <v>1.8420000000000002E-7</v>
      </c>
      <c r="S88" s="176" t="s">
        <v>408</v>
      </c>
      <c r="T88" s="176">
        <v>1.5349999999999999E-6</v>
      </c>
      <c r="U88" s="176">
        <v>1.5350000000000002E-8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6.0000000499999997</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1.1461999999999999</v>
      </c>
      <c r="G90" s="176">
        <v>0.1</v>
      </c>
      <c r="H90" s="176">
        <v>0.19789999999999999</v>
      </c>
      <c r="I90" s="176">
        <v>3.0544580475858056E-2</v>
      </c>
      <c r="J90" s="176">
        <v>0.12816705172856444</v>
      </c>
      <c r="K90" s="176">
        <v>0.46795592559999999</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4.1999999999999997E-3</v>
      </c>
      <c r="Y90" s="176">
        <v>2.1199999999999999E-3</v>
      </c>
      <c r="Z90" s="176">
        <v>2.1199999999999999E-3</v>
      </c>
      <c r="AA90" s="176">
        <v>2.1199999999999999E-3</v>
      </c>
      <c r="AB90" s="176">
        <v>1.056E-2</v>
      </c>
      <c r="AC90" s="176">
        <v>3.225E-3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8.6602540000000009E-3</v>
      </c>
      <c r="F91" s="176">
        <v>2.2720896000000001E-2</v>
      </c>
      <c r="G91" s="176">
        <v>2.4431050000000001E-3</v>
      </c>
      <c r="H91" s="176">
        <v>3.5067168000000003E-2</v>
      </c>
      <c r="I91" s="176">
        <v>0.12679081816149998</v>
      </c>
      <c r="J91" s="176">
        <v>0.12682963278199999</v>
      </c>
      <c r="K91" s="176">
        <v>0.12683764972424999</v>
      </c>
      <c r="L91" s="176">
        <v>5.7036960000000003E-4</v>
      </c>
      <c r="M91" s="176">
        <v>0.26444561100000002</v>
      </c>
      <c r="N91" s="176">
        <v>0.63423640000000003</v>
      </c>
      <c r="O91" s="176">
        <v>2.1449443000000002E-2</v>
      </c>
      <c r="P91" s="176">
        <v>4.6111575000000006E-5</v>
      </c>
      <c r="Q91" s="176">
        <v>1.07593675E-3</v>
      </c>
      <c r="R91" s="176">
        <v>1.2620010000000001E-2</v>
      </c>
      <c r="S91" s="176">
        <v>0.37943706000000005</v>
      </c>
      <c r="T91" s="176">
        <v>3.4395330000000002E-2</v>
      </c>
      <c r="U91" s="176" t="s">
        <v>421</v>
      </c>
      <c r="V91" s="176">
        <v>0.22045957999999999</v>
      </c>
      <c r="W91" s="176">
        <v>4.6944E-4</v>
      </c>
      <c r="X91" s="176">
        <v>5.2107839999999993E-4</v>
      </c>
      <c r="Y91" s="176">
        <v>2.1124799999999995E-4</v>
      </c>
      <c r="Z91" s="176">
        <v>2.1124799999999995E-4</v>
      </c>
      <c r="AA91" s="176">
        <v>2.1124799999999995E-4</v>
      </c>
      <c r="AB91" s="176">
        <v>1.1548223999999997E-3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2.3583400000000005</v>
      </c>
      <c r="G92" s="176">
        <v>7.9648000000000003</v>
      </c>
      <c r="H92" s="176">
        <v>0.54200000000000004</v>
      </c>
      <c r="I92" s="176">
        <v>0.67236000000000007</v>
      </c>
      <c r="J92" s="176">
        <v>0.89648000000000017</v>
      </c>
      <c r="K92" s="176">
        <v>1.1206000000000003</v>
      </c>
      <c r="L92" s="176">
        <v>2.3599836000000006E-2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2.3263918500000003</v>
      </c>
      <c r="G93" s="176" t="s">
        <v>422</v>
      </c>
      <c r="H93" s="176" t="s">
        <v>408</v>
      </c>
      <c r="I93" s="176">
        <v>0.31228423666666666</v>
      </c>
      <c r="J93" s="176">
        <v>0.32307392416666664</v>
      </c>
      <c r="K93" s="176">
        <v>0.32475231999999998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1.686839</v>
      </c>
      <c r="G95" s="176" t="s">
        <v>408</v>
      </c>
      <c r="H95" s="176" t="s">
        <v>408</v>
      </c>
      <c r="I95" s="176">
        <v>0.15492359717120088</v>
      </c>
      <c r="J95" s="176">
        <v>0.37659817309680155</v>
      </c>
      <c r="K95" s="176">
        <v>0.99547489999999983</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0.12986100000000003</v>
      </c>
      <c r="G98" s="176" t="s">
        <v>408</v>
      </c>
      <c r="H98" s="176">
        <v>6.2176987254648815E-3</v>
      </c>
      <c r="I98" s="176">
        <v>9.5556000000000009E-3</v>
      </c>
      <c r="J98" s="176">
        <v>1.5660999999999998E-2</v>
      </c>
      <c r="K98" s="176">
        <v>2.1649999999999999E-2</v>
      </c>
      <c r="L98" s="176" t="s">
        <v>408</v>
      </c>
      <c r="M98" s="176" t="s">
        <v>408</v>
      </c>
      <c r="N98" s="176" t="s">
        <v>408</v>
      </c>
      <c r="O98" s="176" t="s">
        <v>408</v>
      </c>
      <c r="P98" s="176" t="s">
        <v>408</v>
      </c>
      <c r="Q98" s="176" t="s">
        <v>408</v>
      </c>
      <c r="R98" s="176" t="s">
        <v>408</v>
      </c>
      <c r="S98" s="176" t="s">
        <v>408</v>
      </c>
      <c r="T98" s="176" t="s">
        <v>408</v>
      </c>
      <c r="U98" s="176" t="s">
        <v>408</v>
      </c>
      <c r="V98" s="176" t="s">
        <v>408</v>
      </c>
      <c r="W98" s="176">
        <v>1.044E-2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0.11869296322297504</v>
      </c>
      <c r="F99" s="176">
        <v>6.4406432023957461</v>
      </c>
      <c r="G99" s="176" t="s">
        <v>408</v>
      </c>
      <c r="H99" s="176">
        <v>4.7383686171228341</v>
      </c>
      <c r="I99" s="176">
        <v>0.10576090719863014</v>
      </c>
      <c r="J99" s="176">
        <v>0.16251066228082195</v>
      </c>
      <c r="K99" s="176">
        <v>0.35597573642465752</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392.2</v>
      </c>
      <c r="AL99" s="203" t="s">
        <v>411</v>
      </c>
    </row>
    <row r="100" spans="1:38" s="190" customFormat="1" ht="24.75" customHeight="1" thickBot="1" x14ac:dyDescent="0.25">
      <c r="A100" s="178" t="s">
        <v>126</v>
      </c>
      <c r="B100" s="178" t="s">
        <v>235</v>
      </c>
      <c r="C100" s="100" t="s">
        <v>286</v>
      </c>
      <c r="D100" s="202"/>
      <c r="E100" s="176">
        <v>0.1016818681303121</v>
      </c>
      <c r="F100" s="176">
        <v>3.3671266081454942</v>
      </c>
      <c r="G100" s="176" t="s">
        <v>408</v>
      </c>
      <c r="H100" s="176">
        <v>4.2510062654831788</v>
      </c>
      <c r="I100" s="176">
        <v>3.7077140606917809E-2</v>
      </c>
      <c r="J100" s="176">
        <v>5.5615710910376724E-2</v>
      </c>
      <c r="K100" s="176">
        <v>0.12153062754489724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753.4</v>
      </c>
      <c r="AL100" s="203" t="s">
        <v>411</v>
      </c>
    </row>
    <row r="101" spans="1:38" s="190" customFormat="1" ht="24.75" customHeight="1" thickBot="1" x14ac:dyDescent="0.25">
      <c r="A101" s="178" t="s">
        <v>126</v>
      </c>
      <c r="B101" s="178" t="s">
        <v>237</v>
      </c>
      <c r="C101" s="100" t="s">
        <v>279</v>
      </c>
      <c r="D101" s="202"/>
      <c r="E101" s="176">
        <v>1.1356546217969549E-2</v>
      </c>
      <c r="F101" s="176">
        <v>0.16407301810223751</v>
      </c>
      <c r="G101" s="176" t="s">
        <v>408</v>
      </c>
      <c r="H101" s="176">
        <v>8.9378978412594359E-2</v>
      </c>
      <c r="I101" s="176">
        <v>1.1173589041095892E-3</v>
      </c>
      <c r="J101" s="176">
        <v>3.3520767123287679E-3</v>
      </c>
      <c r="K101" s="176">
        <v>7.8215123287671256E-3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149.5</v>
      </c>
      <c r="AL101" s="203" t="s">
        <v>411</v>
      </c>
    </row>
    <row r="102" spans="1:38" s="190" customFormat="1" ht="24.75" customHeight="1" thickBot="1" x14ac:dyDescent="0.25">
      <c r="A102" s="178" t="s">
        <v>126</v>
      </c>
      <c r="B102" s="178" t="s">
        <v>238</v>
      </c>
      <c r="C102" s="100" t="s">
        <v>280</v>
      </c>
      <c r="D102" s="202"/>
      <c r="E102" s="176">
        <v>4.9499529365073833E-2</v>
      </c>
      <c r="F102" s="176">
        <v>0.47843202301110421</v>
      </c>
      <c r="G102" s="176" t="s">
        <v>408</v>
      </c>
      <c r="H102" s="176">
        <v>3.9896293099127185</v>
      </c>
      <c r="I102" s="176">
        <v>3.6620836156366398E-3</v>
      </c>
      <c r="J102" s="176">
        <v>7.5972960876533061E-2</v>
      </c>
      <c r="K102" s="176">
        <v>0.44841439645613629</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949.82650823622771</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5.968123449632207E-4</v>
      </c>
      <c r="F104" s="176">
        <v>5.2852105681503708E-3</v>
      </c>
      <c r="G104" s="176" t="s">
        <v>408</v>
      </c>
      <c r="H104" s="176">
        <v>4.6970793871054083E-3</v>
      </c>
      <c r="I104" s="176">
        <v>4.8580821917808227E-5</v>
      </c>
      <c r="J104" s="176">
        <v>1.4574246575342468E-4</v>
      </c>
      <c r="K104" s="176">
        <v>3.400657534246577E-4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6.5</v>
      </c>
      <c r="AL104" s="203" t="s">
        <v>411</v>
      </c>
    </row>
    <row r="105" spans="1:38" s="190" customFormat="1" ht="24.75" customHeight="1" thickBot="1" x14ac:dyDescent="0.25">
      <c r="A105" s="178" t="s">
        <v>126</v>
      </c>
      <c r="B105" s="178" t="s">
        <v>360</v>
      </c>
      <c r="C105" s="100" t="s">
        <v>283</v>
      </c>
      <c r="D105" s="202"/>
      <c r="E105" s="176">
        <v>2.3293205234069327E-2</v>
      </c>
      <c r="F105" s="176">
        <v>0.17218650729306889</v>
      </c>
      <c r="G105" s="176" t="s">
        <v>408</v>
      </c>
      <c r="H105" s="176">
        <v>0.37720214983772471</v>
      </c>
      <c r="I105" s="176">
        <v>3.7039658082191791E-3</v>
      </c>
      <c r="J105" s="176">
        <v>5.820517698630138E-3</v>
      </c>
      <c r="K105" s="176">
        <v>1.2699311342465755E-2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52.03</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3.6851598285626071E-2</v>
      </c>
      <c r="F107" s="176">
        <v>0.20409695460716873</v>
      </c>
      <c r="G107" s="176" t="s">
        <v>408</v>
      </c>
      <c r="H107" s="176">
        <v>0.91669154831614375</v>
      </c>
      <c r="I107" s="176">
        <v>1.2111232499999999E-2</v>
      </c>
      <c r="J107" s="176">
        <v>0.16148310000000002</v>
      </c>
      <c r="K107" s="176">
        <v>0.76704472500000009</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4208.1000000000004</v>
      </c>
      <c r="AL107" s="203" t="s">
        <v>411</v>
      </c>
    </row>
    <row r="108" spans="1:38" s="190" customFormat="1" ht="24.75" customHeight="1" thickBot="1" x14ac:dyDescent="0.25">
      <c r="A108" s="178" t="s">
        <v>126</v>
      </c>
      <c r="B108" s="178" t="s">
        <v>362</v>
      </c>
      <c r="C108" s="100" t="s">
        <v>339</v>
      </c>
      <c r="D108" s="202"/>
      <c r="E108" s="176">
        <v>3.2110023321748053E-2</v>
      </c>
      <c r="F108" s="176">
        <v>0.28192016471795356</v>
      </c>
      <c r="G108" s="176" t="s">
        <v>408</v>
      </c>
      <c r="H108" s="176">
        <v>0.2669689810096168</v>
      </c>
      <c r="I108" s="176">
        <v>4.0524000000000003E-3</v>
      </c>
      <c r="J108" s="176">
        <v>4.0524000000000004E-2</v>
      </c>
      <c r="K108" s="176">
        <v>8.1048000000000009E-2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4331</v>
      </c>
      <c r="AL108" s="203" t="s">
        <v>411</v>
      </c>
    </row>
    <row r="109" spans="1:38" s="190" customFormat="1" ht="24.75" customHeight="1" thickBot="1" x14ac:dyDescent="0.25">
      <c r="A109" s="178" t="s">
        <v>126</v>
      </c>
      <c r="B109" s="178" t="s">
        <v>363</v>
      </c>
      <c r="C109" s="100" t="s">
        <v>322</v>
      </c>
      <c r="D109" s="202"/>
      <c r="E109" s="176">
        <v>2.2471836050836267E-3</v>
      </c>
      <c r="F109" s="176">
        <v>9.6989017450444387E-3</v>
      </c>
      <c r="G109" s="176" t="s">
        <v>408</v>
      </c>
      <c r="H109" s="176">
        <v>1.8683557555599629E-2</v>
      </c>
      <c r="I109" s="176">
        <v>9.5799999999999998E-4</v>
      </c>
      <c r="J109" s="176">
        <v>5.2690000000000002E-3</v>
      </c>
      <c r="K109" s="176">
        <v>5.2690000000000002E-3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95.8</v>
      </c>
      <c r="AL109" s="203" t="s">
        <v>411</v>
      </c>
    </row>
    <row r="110" spans="1:38" s="190" customFormat="1" ht="24.75" customHeight="1" thickBot="1" x14ac:dyDescent="0.25">
      <c r="A110" s="178" t="s">
        <v>126</v>
      </c>
      <c r="B110" s="178" t="s">
        <v>364</v>
      </c>
      <c r="C110" s="100" t="s">
        <v>323</v>
      </c>
      <c r="D110" s="202"/>
      <c r="E110" s="176">
        <v>4.6408920964620629E-3</v>
      </c>
      <c r="F110" s="176">
        <v>3.1182028750199643E-2</v>
      </c>
      <c r="G110" s="176" t="s">
        <v>408</v>
      </c>
      <c r="H110" s="176">
        <v>0.16606756210904619</v>
      </c>
      <c r="I110" s="176">
        <v>9.4038600000000019E-4</v>
      </c>
      <c r="J110" s="176">
        <v>7.0360800000000018E-3</v>
      </c>
      <c r="K110" s="176">
        <v>1.0615380000000002E-2</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1299.8999999999999</v>
      </c>
      <c r="AL110" s="203" t="s">
        <v>411</v>
      </c>
    </row>
    <row r="111" spans="1:38" s="190" customFormat="1" ht="24.75" customHeight="1" thickBot="1" x14ac:dyDescent="0.25">
      <c r="A111" s="178" t="s">
        <v>126</v>
      </c>
      <c r="B111" s="178" t="s">
        <v>365</v>
      </c>
      <c r="C111" s="100" t="s">
        <v>285</v>
      </c>
      <c r="D111" s="202"/>
      <c r="E111" s="176">
        <v>5.7497558344730332E-2</v>
      </c>
      <c r="F111" s="176">
        <v>1.5624782851649066</v>
      </c>
      <c r="G111" s="176" t="s">
        <v>408</v>
      </c>
      <c r="H111" s="176">
        <v>2.5865153528364613</v>
      </c>
      <c r="I111" s="176">
        <v>1.6580860000000003E-2</v>
      </c>
      <c r="J111" s="176">
        <v>3.3161720000000006E-2</v>
      </c>
      <c r="K111" s="176">
        <v>7.4613869999999999E-2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4358.0659999999998</v>
      </c>
      <c r="AL111" s="203" t="s">
        <v>411</v>
      </c>
    </row>
    <row r="112" spans="1:38" s="190" customFormat="1" ht="24.75" customHeight="1" thickBot="1" x14ac:dyDescent="0.25">
      <c r="A112" s="178" t="s">
        <v>136</v>
      </c>
      <c r="B112" s="178" t="s">
        <v>303</v>
      </c>
      <c r="C112" s="100" t="s">
        <v>304</v>
      </c>
      <c r="D112" s="202"/>
      <c r="E112" s="176">
        <v>7.1599484525158266</v>
      </c>
      <c r="F112" s="176" t="s">
        <v>408</v>
      </c>
      <c r="G112" s="176" t="s">
        <v>408</v>
      </c>
      <c r="H112" s="176">
        <v>2.8647834558625411</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179.529</v>
      </c>
      <c r="AL112" s="203" t="s">
        <v>446</v>
      </c>
    </row>
    <row r="113" spans="1:38" s="190" customFormat="1" ht="24.75" customHeight="1" thickBot="1" x14ac:dyDescent="0.25">
      <c r="A113" s="178" t="s">
        <v>136</v>
      </c>
      <c r="B113" s="178" t="s">
        <v>254</v>
      </c>
      <c r="C113" s="100" t="s">
        <v>143</v>
      </c>
      <c r="D113" s="202"/>
      <c r="E113" s="176">
        <v>2.8331059368021494</v>
      </c>
      <c r="F113" s="176">
        <v>3.0461478835933029</v>
      </c>
      <c r="G113" s="176" t="s">
        <v>408</v>
      </c>
      <c r="H113" s="176">
        <v>8.5736892561526368</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6.1935999999999998E-2</v>
      </c>
      <c r="F114" s="176" t="s">
        <v>408</v>
      </c>
      <c r="G114" s="176" t="s">
        <v>408</v>
      </c>
      <c r="H114" s="176">
        <v>4.2304499999999995E-2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0.62608451180592872</v>
      </c>
      <c r="F116" s="176">
        <v>8.4619684171764215E-2</v>
      </c>
      <c r="G116" s="176" t="s">
        <v>408</v>
      </c>
      <c r="H116" s="176">
        <v>0.94923641018551663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0.26080207714332287</v>
      </c>
      <c r="J119" s="176">
        <v>2.0432194253876772</v>
      </c>
      <c r="K119" s="176">
        <v>2.0432194253876772</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0.89770862800800721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1.0758138461538461E-2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0.10237445627082646</v>
      </c>
      <c r="F123" s="176">
        <v>0.21725123257922119</v>
      </c>
      <c r="G123" s="176">
        <v>1.3710894596324951E-2</v>
      </c>
      <c r="H123" s="176">
        <v>9.9501729314701193E-2</v>
      </c>
      <c r="I123" s="176">
        <v>0.25897205267926676</v>
      </c>
      <c r="J123" s="176">
        <v>0.2714097688436044</v>
      </c>
      <c r="K123" s="176">
        <v>0.27555567423171695</v>
      </c>
      <c r="L123" s="176">
        <v>3.3012133542978904E-2</v>
      </c>
      <c r="M123" s="176">
        <v>3.3268094814100957</v>
      </c>
      <c r="N123" s="176">
        <v>2.69353972335655E-3</v>
      </c>
      <c r="O123" s="176">
        <v>2.5254155664609961E-2</v>
      </c>
      <c r="P123" s="176">
        <v>5.0322179854914136E-3</v>
      </c>
      <c r="Q123" s="176">
        <v>1.530398273313984E-4</v>
      </c>
      <c r="R123" s="176">
        <v>4.3695191621257101E-3</v>
      </c>
      <c r="S123" s="176">
        <v>1.8087782215969034E-3</v>
      </c>
      <c r="T123" s="176">
        <v>1.4364609865341513E-3</v>
      </c>
      <c r="U123" s="176">
        <v>1.1625661139738055E-3</v>
      </c>
      <c r="V123" s="176">
        <v>2.1988809513188667E-2</v>
      </c>
      <c r="W123" s="176">
        <v>2.0729526940562751E-2</v>
      </c>
      <c r="X123" s="176">
        <v>3.3524766125166858E-6</v>
      </c>
      <c r="Y123" s="176">
        <v>9.9156676047291594E-6</v>
      </c>
      <c r="Z123" s="176">
        <v>3.280823299022628E-6</v>
      </c>
      <c r="AA123" s="176">
        <v>2.0548115767634548E-6</v>
      </c>
      <c r="AB123" s="176">
        <v>1.8603779093031928E-5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0.22339176999999999</v>
      </c>
      <c r="G125" s="176" t="s">
        <v>408</v>
      </c>
      <c r="H125" s="176" t="s">
        <v>408</v>
      </c>
      <c r="I125" s="176">
        <v>1.1085987E-4</v>
      </c>
      <c r="J125" s="176">
        <v>7.3570641000000002E-4</v>
      </c>
      <c r="K125" s="176">
        <v>1.5553975700000001E-3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6.6124619999999995E-2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275.51929999999999</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3.7555810000000005E-4</v>
      </c>
      <c r="J133" s="176">
        <v>3.7555810000000005E-4</v>
      </c>
      <c r="K133" s="176">
        <v>4.1733488000000001E-4</v>
      </c>
      <c r="L133" s="176">
        <v>1.8777905000000002E-4</v>
      </c>
      <c r="M133" s="176" t="s">
        <v>422</v>
      </c>
      <c r="N133" s="176">
        <v>3.2501469000000005E-4</v>
      </c>
      <c r="O133" s="176">
        <v>5.4439689999999999E-5</v>
      </c>
      <c r="P133" s="176">
        <v>2.9979709999999996E-2</v>
      </c>
      <c r="Q133" s="176">
        <v>1.4730103000000001E-4</v>
      </c>
      <c r="R133" s="176">
        <v>1.4675988E-4</v>
      </c>
      <c r="S133" s="176">
        <v>1.3452988999999998E-4</v>
      </c>
      <c r="T133" s="176">
        <v>1.8756258999999998E-4</v>
      </c>
      <c r="U133" s="176">
        <v>2.1407893999999999E-4</v>
      </c>
      <c r="V133" s="176">
        <v>1.73297876E-3</v>
      </c>
      <c r="W133" s="176">
        <v>2.9222100000000001E-4</v>
      </c>
      <c r="X133" s="176">
        <v>1.4286360000000001E-4</v>
      </c>
      <c r="Y133" s="176">
        <v>7.8033829999999993E-5</v>
      </c>
      <c r="Z133" s="176">
        <v>6.9700119999999995E-5</v>
      </c>
      <c r="AA133" s="176">
        <v>7.565277E-5</v>
      </c>
      <c r="AB133" s="176">
        <v>3.6625031999999995E-4</v>
      </c>
      <c r="AC133" s="176">
        <v>1.62345E-3</v>
      </c>
      <c r="AD133" s="176">
        <v>4.4374299999999992E-3</v>
      </c>
      <c r="AE133" s="204"/>
      <c r="AF133" s="202" t="s">
        <v>408</v>
      </c>
      <c r="AG133" s="202" t="s">
        <v>408</v>
      </c>
      <c r="AH133" s="202" t="s">
        <v>408</v>
      </c>
      <c r="AI133" s="202" t="s">
        <v>408</v>
      </c>
      <c r="AJ133" s="202" t="s">
        <v>408</v>
      </c>
      <c r="AK133" s="176">
        <v>10823</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5.2900000000000004E-3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2.068E-2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1378742</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0.3107895</v>
      </c>
      <c r="I139" s="176">
        <v>0.17569581699999998</v>
      </c>
      <c r="J139" s="176">
        <v>0.17569581699999998</v>
      </c>
      <c r="K139" s="176">
        <v>0.17569581699999998</v>
      </c>
      <c r="L139" s="176">
        <v>1.554461649E-2</v>
      </c>
      <c r="M139" s="176" t="s">
        <v>408</v>
      </c>
      <c r="N139" s="176">
        <v>5.0545699999999995E-4</v>
      </c>
      <c r="O139" s="176">
        <v>1.0200529999999999E-3</v>
      </c>
      <c r="P139" s="176">
        <v>1.0200529999999999E-3</v>
      </c>
      <c r="Q139" s="176">
        <v>1.6176030000000002E-3</v>
      </c>
      <c r="R139" s="176">
        <v>1.545194E-3</v>
      </c>
      <c r="S139" s="176">
        <v>3.5930330000000003E-3</v>
      </c>
      <c r="T139" s="176" t="s">
        <v>408</v>
      </c>
      <c r="U139" s="176" t="s">
        <v>408</v>
      </c>
      <c r="V139" s="176" t="s">
        <v>408</v>
      </c>
      <c r="W139" s="176">
        <v>1.80638944</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277.09132999774357</v>
      </c>
      <c r="F141" s="208">
        <f t="shared" si="0"/>
        <v>193.52590497962217</v>
      </c>
      <c r="G141" s="208">
        <f t="shared" si="0"/>
        <v>109.06503950788345</v>
      </c>
      <c r="H141" s="208">
        <f t="shared" si="0"/>
        <v>34.033401007636151</v>
      </c>
      <c r="I141" s="208">
        <f t="shared" si="0"/>
        <v>30.859319279588945</v>
      </c>
      <c r="J141" s="208">
        <f t="shared" si="0"/>
        <v>46.824663246695643</v>
      </c>
      <c r="K141" s="208">
        <f t="shared" si="0"/>
        <v>62.741485007314367</v>
      </c>
      <c r="L141" s="208">
        <f t="shared" si="0"/>
        <v>7.4395220061606349</v>
      </c>
      <c r="M141" s="208">
        <f t="shared" si="0"/>
        <v>656.91586584098661</v>
      </c>
      <c r="N141" s="208">
        <f t="shared" si="0"/>
        <v>48.207801800289694</v>
      </c>
      <c r="O141" s="208">
        <f t="shared" si="0"/>
        <v>1.9049556238344902</v>
      </c>
      <c r="P141" s="208">
        <f t="shared" si="0"/>
        <v>0.8848884979948668</v>
      </c>
      <c r="Q141" s="208">
        <f t="shared" si="0"/>
        <v>8.4920592615641262</v>
      </c>
      <c r="R141" s="208">
        <f t="shared" si="0"/>
        <v>32.450224941724713</v>
      </c>
      <c r="S141" s="208">
        <f t="shared" si="0"/>
        <v>102.77172813459772</v>
      </c>
      <c r="T141" s="208">
        <f t="shared" si="0"/>
        <v>36.724576580089966</v>
      </c>
      <c r="U141" s="208" t="s">
        <v>421</v>
      </c>
      <c r="V141" s="208">
        <f>SUM(V14:V140)</f>
        <v>267.38633800538861</v>
      </c>
      <c r="W141" s="208">
        <f>SUM(W14:W140)</f>
        <v>17.656500187940139</v>
      </c>
      <c r="X141" s="208" t="s">
        <v>422</v>
      </c>
      <c r="Y141" s="208" t="s">
        <v>422</v>
      </c>
      <c r="Z141" s="208" t="s">
        <v>422</v>
      </c>
      <c r="AA141" s="208" t="s">
        <v>422</v>
      </c>
      <c r="AB141" s="208">
        <f>SUM(AB14:AB140)</f>
        <v>7.946220701263158</v>
      </c>
      <c r="AC141" s="208">
        <f>SUM(AC14:AC140)</f>
        <v>37.977280919462956</v>
      </c>
      <c r="AD141" s="208">
        <f>SUM(AD14:AD140)</f>
        <v>27.611504714374828</v>
      </c>
      <c r="AE141" s="208"/>
      <c r="AF141" s="208">
        <f>SUM(AF14:AF140)</f>
        <v>419958.69976288453</v>
      </c>
      <c r="AG141" s="208">
        <f>SUM(AG14:AG140)</f>
        <v>255995.44933</v>
      </c>
      <c r="AH141" s="208">
        <f>SUM(AH14:AH140)</f>
        <v>178180.58766855943</v>
      </c>
      <c r="AI141" s="208">
        <f>SUM(AI14:AI140)</f>
        <v>107929.67050000002</v>
      </c>
      <c r="AJ141" s="208">
        <f>SUM(AJ14:AJ140)</f>
        <v>6909.2506600000006</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6.4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6.4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3.3340320963278898</v>
      </c>
      <c r="F148" s="232">
        <v>6.965745629827913E-2</v>
      </c>
      <c r="G148" s="232">
        <v>0.23100079524557521</v>
      </c>
      <c r="H148" s="232" t="s">
        <v>408</v>
      </c>
      <c r="I148" s="232">
        <v>5.0352067465236454E-2</v>
      </c>
      <c r="J148" s="232">
        <v>5.0352067465236454E-2</v>
      </c>
      <c r="K148" s="232">
        <v>5.0352067465236454E-2</v>
      </c>
      <c r="L148" s="232">
        <v>2.5055422141837598E-2</v>
      </c>
      <c r="M148" s="232">
        <v>0.7513479474224638</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11907.257486885321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0.74116064962928507</v>
      </c>
      <c r="F149" s="232">
        <v>8.9974143608436016E-2</v>
      </c>
      <c r="G149" s="232">
        <v>6.2777739128990928E-2</v>
      </c>
      <c r="H149" s="232" t="s">
        <v>408</v>
      </c>
      <c r="I149" s="232">
        <v>7.6158298810029643E-3</v>
      </c>
      <c r="J149" s="232">
        <v>7.6158298810029643E-3</v>
      </c>
      <c r="K149" s="232">
        <v>7.6158298810029643E-3</v>
      </c>
      <c r="L149" s="232">
        <v>4.1215990832935744E-3</v>
      </c>
      <c r="M149" s="232">
        <v>1.7555158929809596</v>
      </c>
      <c r="N149" s="232">
        <v>0.85955446765124977</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3299.527831841071</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35.507100000000001</v>
      </c>
      <c r="F150" s="232">
        <v>1.0314000000000001</v>
      </c>
      <c r="G150" s="232">
        <v>10.60045</v>
      </c>
      <c r="H150" s="232" t="s">
        <v>421</v>
      </c>
      <c r="I150" s="232">
        <v>0.52613146987951798</v>
      </c>
      <c r="J150" s="232">
        <v>0.56371228915662641</v>
      </c>
      <c r="K150" s="232">
        <v>0.56371228915662641</v>
      </c>
      <c r="L150" s="232" t="s">
        <v>421</v>
      </c>
      <c r="M150" s="232">
        <v>2.7324000000000002</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15596.04</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7523"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7524" r:id="rId7" name="Button 4">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7030A0"/>
  </sheetPr>
  <dimension ref="A1:BO177"/>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9.42578125" style="199" customWidth="1"/>
    <col min="3" max="3" width="25.140625" style="199" customWidth="1"/>
    <col min="4" max="4" width="6" style="199" customWidth="1"/>
    <col min="5" max="5" width="7.7109375" style="199" customWidth="1"/>
    <col min="6" max="6" width="10.7109375" style="199" customWidth="1"/>
    <col min="7" max="7" width="7.14062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6" style="199" bestFit="1" customWidth="1"/>
    <col min="18" max="18" width="6" style="199" customWidth="1"/>
    <col min="19" max="19" width="6.7109375" style="199" customWidth="1"/>
    <col min="20" max="20" width="6.140625" style="199" customWidth="1"/>
    <col min="21" max="21" width="6" style="199" customWidth="1"/>
    <col min="22" max="22" width="6.42578125" style="199" bestFit="1" customWidth="1"/>
    <col min="23" max="23" width="6.7109375" style="199" customWidth="1"/>
    <col min="24" max="25" width="6.42578125" style="199" customWidth="1"/>
    <col min="26" max="26" width="5.7109375" style="199" customWidth="1"/>
    <col min="27" max="27" width="6.28515625" style="199" customWidth="1"/>
    <col min="28" max="28" width="6.425781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24" x14ac:dyDescent="0.2">
      <c r="A6" s="350" t="s">
        <v>24</v>
      </c>
      <c r="B6" s="134">
        <v>1997</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7" customHeight="1" thickBot="1" x14ac:dyDescent="0.25">
      <c r="A10" s="424" t="str">
        <f>B4&amp;": "&amp;B5&amp;": "&amp;B6</f>
        <v>FI: 43539: 1997</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7"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7"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41.303991089199947</v>
      </c>
      <c r="F14" s="176">
        <v>0.63152951148620073</v>
      </c>
      <c r="G14" s="176">
        <v>39.419234656332002</v>
      </c>
      <c r="H14" s="176">
        <v>1E-3</v>
      </c>
      <c r="I14" s="176">
        <v>1.2308372569382662</v>
      </c>
      <c r="J14" s="176">
        <v>3.5748357300717091</v>
      </c>
      <c r="K14" s="176">
        <v>4.7646936670104161</v>
      </c>
      <c r="L14" s="176">
        <v>0.10496063359812947</v>
      </c>
      <c r="M14" s="176">
        <v>7.2449386737240031</v>
      </c>
      <c r="N14" s="176">
        <v>2.6550851155519237</v>
      </c>
      <c r="O14" s="176">
        <v>0.16909177148470025</v>
      </c>
      <c r="P14" s="176">
        <v>0.31703830881421247</v>
      </c>
      <c r="Q14" s="176">
        <v>1.1294493940018444</v>
      </c>
      <c r="R14" s="176">
        <v>1.9936422662190012</v>
      </c>
      <c r="S14" s="176">
        <v>1.8377420077775017</v>
      </c>
      <c r="T14" s="176">
        <v>5.8311491305999876</v>
      </c>
      <c r="U14" s="176" t="s">
        <v>421</v>
      </c>
      <c r="V14" s="176">
        <v>11.735153157313695</v>
      </c>
      <c r="W14" s="176">
        <v>2.1280154043022033</v>
      </c>
      <c r="X14" s="176" t="s">
        <v>422</v>
      </c>
      <c r="Y14" s="176" t="s">
        <v>422</v>
      </c>
      <c r="Z14" s="176" t="s">
        <v>422</v>
      </c>
      <c r="AA14" s="176" t="s">
        <v>422</v>
      </c>
      <c r="AB14" s="176">
        <v>0.16028784839183985</v>
      </c>
      <c r="AC14" s="176">
        <v>0.10238876606779297</v>
      </c>
      <c r="AD14" s="176">
        <v>7.1490223645107029E-2</v>
      </c>
      <c r="AE14" s="204"/>
      <c r="AF14" s="176">
        <v>14119.162636200017</v>
      </c>
      <c r="AG14" s="176">
        <v>196295.42907000001</v>
      </c>
      <c r="AH14" s="176">
        <v>59607.239169999993</v>
      </c>
      <c r="AI14" s="176">
        <v>19832.752230000013</v>
      </c>
      <c r="AJ14" s="202" t="s">
        <v>408</v>
      </c>
      <c r="AK14" s="202" t="s">
        <v>408</v>
      </c>
      <c r="AL14" s="203" t="s">
        <v>18</v>
      </c>
    </row>
    <row r="15" spans="1:67" s="190" customFormat="1" ht="24.75" customHeight="1" thickBot="1" x14ac:dyDescent="0.25">
      <c r="A15" s="178" t="s">
        <v>122</v>
      </c>
      <c r="B15" s="178" t="s">
        <v>161</v>
      </c>
      <c r="C15" s="100" t="s">
        <v>56</v>
      </c>
      <c r="D15" s="202"/>
      <c r="E15" s="176">
        <v>4.2200000000000006</v>
      </c>
      <c r="F15" s="176">
        <v>4.1787999999999992E-2</v>
      </c>
      <c r="G15" s="176">
        <v>6.0529498255737719</v>
      </c>
      <c r="H15" s="176" t="s">
        <v>408</v>
      </c>
      <c r="I15" s="176">
        <v>0.12106700553813748</v>
      </c>
      <c r="J15" s="176">
        <v>0.21888564089483972</v>
      </c>
      <c r="K15" s="176">
        <v>0.37632500000000002</v>
      </c>
      <c r="L15" s="176">
        <v>1.4535158329628402E-2</v>
      </c>
      <c r="M15" s="176">
        <v>0.64808750199999998</v>
      </c>
      <c r="N15" s="176">
        <v>0.95699500000000004</v>
      </c>
      <c r="O15" s="176">
        <v>2.16575E-2</v>
      </c>
      <c r="P15" s="176">
        <v>4.3922499999999995E-3</v>
      </c>
      <c r="Q15" s="176">
        <v>0.15408000000000002</v>
      </c>
      <c r="R15" s="176">
        <v>1.1476150000000001</v>
      </c>
      <c r="S15" s="176">
        <v>0.40607087510000001</v>
      </c>
      <c r="T15" s="176">
        <v>5.0125000000000002</v>
      </c>
      <c r="U15" s="176" t="s">
        <v>421</v>
      </c>
      <c r="V15" s="176">
        <v>1.7493502506</v>
      </c>
      <c r="W15" s="176">
        <v>1.968135004E-2</v>
      </c>
      <c r="X15" s="176" t="s">
        <v>422</v>
      </c>
      <c r="Y15" s="176" t="s">
        <v>422</v>
      </c>
      <c r="Z15" s="176" t="s">
        <v>422</v>
      </c>
      <c r="AA15" s="176" t="s">
        <v>422</v>
      </c>
      <c r="AB15" s="176">
        <v>1.521319028E-2</v>
      </c>
      <c r="AC15" s="176" t="s">
        <v>408</v>
      </c>
      <c r="AD15" s="176" t="s">
        <v>408</v>
      </c>
      <c r="AE15" s="204"/>
      <c r="AF15" s="176">
        <v>5428.3751000000002</v>
      </c>
      <c r="AG15" s="176">
        <v>30</v>
      </c>
      <c r="AH15" s="176">
        <v>25831</v>
      </c>
      <c r="AI15" s="202" t="s">
        <v>408</v>
      </c>
      <c r="AJ15" s="176">
        <v>1115</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3.5032283849999999</v>
      </c>
      <c r="F17" s="176">
        <v>2.8527221699999994E-2</v>
      </c>
      <c r="G17" s="176">
        <v>3.602509626039085</v>
      </c>
      <c r="H17" s="176" t="s">
        <v>408</v>
      </c>
      <c r="I17" s="176">
        <v>8.5554756192828457E-2</v>
      </c>
      <c r="J17" s="176">
        <v>0.25869298047978817</v>
      </c>
      <c r="K17" s="176">
        <v>0.39204409999999995</v>
      </c>
      <c r="L17" s="176">
        <v>5.9031207520893088E-3</v>
      </c>
      <c r="M17" s="176">
        <v>7.7444103380000024</v>
      </c>
      <c r="N17" s="176">
        <v>0.16175302999999996</v>
      </c>
      <c r="O17" s="176">
        <v>3.46006E-3</v>
      </c>
      <c r="P17" s="176">
        <v>1.7473133999999994E-2</v>
      </c>
      <c r="Q17" s="176">
        <v>2.4973099999999998E-2</v>
      </c>
      <c r="R17" s="176">
        <v>0.14590634999999999</v>
      </c>
      <c r="S17" s="176">
        <v>6.2091949999999993E-2</v>
      </c>
      <c r="T17" s="176">
        <v>0.41119679999999997</v>
      </c>
      <c r="U17" s="176" t="s">
        <v>421</v>
      </c>
      <c r="V17" s="176">
        <v>0.2631578</v>
      </c>
      <c r="W17" s="176">
        <v>3.0918410254999997E-2</v>
      </c>
      <c r="X17" s="176" t="s">
        <v>422</v>
      </c>
      <c r="Y17" s="176" t="s">
        <v>422</v>
      </c>
      <c r="Z17" s="176" t="s">
        <v>422</v>
      </c>
      <c r="AA17" s="176" t="s">
        <v>422</v>
      </c>
      <c r="AB17" s="176">
        <v>3.6300909600000004E-3</v>
      </c>
      <c r="AC17" s="176">
        <v>2.8837315999999998E-3</v>
      </c>
      <c r="AD17" s="176">
        <v>0.79070060000000009</v>
      </c>
      <c r="AE17" s="204"/>
      <c r="AF17" s="176">
        <v>1409.8060000000003</v>
      </c>
      <c r="AG17" s="176">
        <v>4651.18</v>
      </c>
      <c r="AH17" s="176">
        <v>25818.814509999997</v>
      </c>
      <c r="AI17" s="202" t="s">
        <v>408</v>
      </c>
      <c r="AJ17" s="176">
        <v>112</v>
      </c>
      <c r="AK17" s="202" t="s">
        <v>408</v>
      </c>
      <c r="AL17" s="203" t="s">
        <v>18</v>
      </c>
    </row>
    <row r="18" spans="1:38" s="190" customFormat="1" ht="24.75" customHeight="1" thickBot="1" x14ac:dyDescent="0.25">
      <c r="A18" s="178" t="s">
        <v>122</v>
      </c>
      <c r="B18" s="178" t="s">
        <v>164</v>
      </c>
      <c r="C18" s="100" t="s">
        <v>275</v>
      </c>
      <c r="D18" s="202"/>
      <c r="E18" s="176">
        <v>0.34925700000000004</v>
      </c>
      <c r="F18" s="176">
        <v>1.4171206E-3</v>
      </c>
      <c r="G18" s="176">
        <v>3.0829882829231874</v>
      </c>
      <c r="H18" s="176" t="s">
        <v>408</v>
      </c>
      <c r="I18" s="176">
        <v>5.0914198898505146E-2</v>
      </c>
      <c r="J18" s="176">
        <v>8.4656143494515029E-2</v>
      </c>
      <c r="K18" s="176">
        <v>0.12002254</v>
      </c>
      <c r="L18" s="176">
        <v>1.3618661255333528E-2</v>
      </c>
      <c r="M18" s="176">
        <v>3.2699232000000002E-2</v>
      </c>
      <c r="N18" s="176">
        <v>7.5875000000000009E-4</v>
      </c>
      <c r="O18" s="176">
        <v>9.1050000000000001E-6</v>
      </c>
      <c r="P18" s="176">
        <v>5.8805000000000007E-6</v>
      </c>
      <c r="Q18" s="176">
        <v>6.0700000000000005E-5</v>
      </c>
      <c r="R18" s="176">
        <v>0.19324735000000001</v>
      </c>
      <c r="S18" s="176">
        <v>4.2208749999999998E-3</v>
      </c>
      <c r="T18" s="176">
        <v>4.9185000000000006E-2</v>
      </c>
      <c r="U18" s="176" t="s">
        <v>421</v>
      </c>
      <c r="V18" s="176">
        <v>3.6420000000000002E-4</v>
      </c>
      <c r="W18" s="176">
        <v>1.3239452999999994E-3</v>
      </c>
      <c r="X18" s="176" t="s">
        <v>422</v>
      </c>
      <c r="Y18" s="176" t="s">
        <v>422</v>
      </c>
      <c r="Z18" s="176" t="s">
        <v>422</v>
      </c>
      <c r="AA18" s="176" t="s">
        <v>422</v>
      </c>
      <c r="AB18" s="176">
        <v>3.5126399999999996E-3</v>
      </c>
      <c r="AC18" s="176">
        <v>1.2567399999999999E-4</v>
      </c>
      <c r="AD18" s="176">
        <v>3.4459000000000004E-2</v>
      </c>
      <c r="AE18" s="204"/>
      <c r="AF18" s="176">
        <v>1253.6910000000003</v>
      </c>
      <c r="AG18" s="176">
        <v>192.1</v>
      </c>
      <c r="AH18" s="176">
        <v>381.22059999999999</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2.1175619050000001</v>
      </c>
      <c r="F19" s="176">
        <v>2.0390967229999998E-2</v>
      </c>
      <c r="G19" s="176">
        <v>3.0478390455204978</v>
      </c>
      <c r="H19" s="176" t="s">
        <v>408</v>
      </c>
      <c r="I19" s="176">
        <v>0.1222613588708905</v>
      </c>
      <c r="J19" s="176">
        <v>0.24953326484973401</v>
      </c>
      <c r="K19" s="176">
        <v>0.30311257850000006</v>
      </c>
      <c r="L19" s="176">
        <v>2.1160760694368123E-2</v>
      </c>
      <c r="M19" s="176">
        <v>0.53707759879999983</v>
      </c>
      <c r="N19" s="176">
        <v>8.6772665384615408E-2</v>
      </c>
      <c r="O19" s="176">
        <v>1.8457544999999998E-3</v>
      </c>
      <c r="P19" s="176">
        <v>5.6599309071428579E-3</v>
      </c>
      <c r="Q19" s="176">
        <v>1.0784150282051281E-2</v>
      </c>
      <c r="R19" s="176">
        <v>1.2406348999999997E-2</v>
      </c>
      <c r="S19" s="176">
        <v>2.1053701500000004E-2</v>
      </c>
      <c r="T19" s="176">
        <v>0.95823786399999999</v>
      </c>
      <c r="U19" s="176" t="s">
        <v>421</v>
      </c>
      <c r="V19" s="176">
        <v>0.37344706285714285</v>
      </c>
      <c r="W19" s="176">
        <v>6.693000997000001E-2</v>
      </c>
      <c r="X19" s="176" t="s">
        <v>422</v>
      </c>
      <c r="Y19" s="176" t="s">
        <v>422</v>
      </c>
      <c r="Z19" s="176" t="s">
        <v>422</v>
      </c>
      <c r="AA19" s="176" t="s">
        <v>422</v>
      </c>
      <c r="AB19" s="176">
        <v>1.5146262643999998E-2</v>
      </c>
      <c r="AC19" s="176">
        <v>3.3304470000000003E-3</v>
      </c>
      <c r="AD19" s="176">
        <v>0.42236098179999992</v>
      </c>
      <c r="AE19" s="204"/>
      <c r="AF19" s="176">
        <v>4175.5737300000001</v>
      </c>
      <c r="AG19" s="176">
        <v>4933.38</v>
      </c>
      <c r="AH19" s="176">
        <v>9175.7412099999983</v>
      </c>
      <c r="AI19" s="176">
        <v>362.24</v>
      </c>
      <c r="AJ19" s="202" t="s">
        <v>408</v>
      </c>
      <c r="AK19" s="202" t="s">
        <v>408</v>
      </c>
      <c r="AL19" s="203" t="s">
        <v>18</v>
      </c>
    </row>
    <row r="20" spans="1:38" s="190" customFormat="1" ht="24.75" customHeight="1" thickBot="1" x14ac:dyDescent="0.25">
      <c r="A20" s="178" t="s">
        <v>122</v>
      </c>
      <c r="B20" s="178" t="s">
        <v>166</v>
      </c>
      <c r="C20" s="100" t="s">
        <v>59</v>
      </c>
      <c r="D20" s="202"/>
      <c r="E20" s="176">
        <v>21.583799999999993</v>
      </c>
      <c r="F20" s="176">
        <v>0.3603008941100001</v>
      </c>
      <c r="G20" s="176">
        <v>11.231754688138533</v>
      </c>
      <c r="H20" s="176" t="s">
        <v>408</v>
      </c>
      <c r="I20" s="176">
        <v>3.3977631778864406</v>
      </c>
      <c r="J20" s="176">
        <v>4.9105415890174857</v>
      </c>
      <c r="K20" s="176">
        <v>5.5235485451400033</v>
      </c>
      <c r="L20" s="176">
        <v>5.4148031713721033E-2</v>
      </c>
      <c r="M20" s="176">
        <v>28.6930749086</v>
      </c>
      <c r="N20" s="176">
        <v>5.3860758965653845</v>
      </c>
      <c r="O20" s="176">
        <v>0.35520039681300009</v>
      </c>
      <c r="P20" s="176">
        <v>0.14783488262415717</v>
      </c>
      <c r="Q20" s="176">
        <v>0.28514375270205106</v>
      </c>
      <c r="R20" s="176">
        <v>0.55874613120999961</v>
      </c>
      <c r="S20" s="176">
        <v>0.73308110425500006</v>
      </c>
      <c r="T20" s="176">
        <v>2.0856398120000001</v>
      </c>
      <c r="U20" s="176" t="s">
        <v>421</v>
      </c>
      <c r="V20" s="176">
        <v>3.9750244575428573</v>
      </c>
      <c r="W20" s="176">
        <v>1.2415975911759987</v>
      </c>
      <c r="X20" s="176" t="s">
        <v>422</v>
      </c>
      <c r="Y20" s="176" t="s">
        <v>422</v>
      </c>
      <c r="Z20" s="176" t="s">
        <v>422</v>
      </c>
      <c r="AA20" s="176" t="s">
        <v>422</v>
      </c>
      <c r="AB20" s="176">
        <v>0.16942391874000001</v>
      </c>
      <c r="AC20" s="176">
        <v>0.20665325491999997</v>
      </c>
      <c r="AD20" s="176">
        <v>0.92192981784000005</v>
      </c>
      <c r="AE20" s="204"/>
      <c r="AF20" s="176">
        <v>144501.15490999998</v>
      </c>
      <c r="AG20" s="176">
        <v>23915.703999999998</v>
      </c>
      <c r="AH20" s="176">
        <v>38873.325079999995</v>
      </c>
      <c r="AI20" s="176">
        <v>39448.063999999998</v>
      </c>
      <c r="AJ20" s="176">
        <v>316</v>
      </c>
      <c r="AK20" s="202" t="s">
        <v>408</v>
      </c>
      <c r="AL20" s="203" t="s">
        <v>18</v>
      </c>
    </row>
    <row r="21" spans="1:38" s="190" customFormat="1" ht="24.75" customHeight="1" thickBot="1" x14ac:dyDescent="0.25">
      <c r="A21" s="178" t="s">
        <v>122</v>
      </c>
      <c r="B21" s="178" t="s">
        <v>167</v>
      </c>
      <c r="C21" s="100" t="s">
        <v>60</v>
      </c>
      <c r="D21" s="202"/>
      <c r="E21" s="176">
        <v>0.78598600000000007</v>
      </c>
      <c r="F21" s="176">
        <v>1.8468944200000004E-2</v>
      </c>
      <c r="G21" s="176">
        <v>1.5023167537285249</v>
      </c>
      <c r="H21" s="176" t="s">
        <v>408</v>
      </c>
      <c r="I21" s="176">
        <v>0.10460157055694057</v>
      </c>
      <c r="J21" s="176">
        <v>0.17327956546730436</v>
      </c>
      <c r="K21" s="176">
        <v>0.22945316000000004</v>
      </c>
      <c r="L21" s="176">
        <v>2.8962628675220762E-2</v>
      </c>
      <c r="M21" s="176">
        <v>0.22707601399999996</v>
      </c>
      <c r="N21" s="176">
        <v>0.19121325730000005</v>
      </c>
      <c r="O21" s="176">
        <v>6.5920719799999992E-3</v>
      </c>
      <c r="P21" s="176">
        <v>4.6728000559999993E-3</v>
      </c>
      <c r="Q21" s="176">
        <v>2.4194502999999996E-2</v>
      </c>
      <c r="R21" s="176">
        <v>5.8376907500000012E-2</v>
      </c>
      <c r="S21" s="176">
        <v>0.2499450758</v>
      </c>
      <c r="T21" s="176">
        <v>0.64241553679999996</v>
      </c>
      <c r="U21" s="176" t="s">
        <v>421</v>
      </c>
      <c r="V21" s="176">
        <v>1.1010281584000001</v>
      </c>
      <c r="W21" s="176">
        <v>1.9411998579999992E-2</v>
      </c>
      <c r="X21" s="176" t="s">
        <v>422</v>
      </c>
      <c r="Y21" s="176" t="s">
        <v>422</v>
      </c>
      <c r="Z21" s="176" t="s">
        <v>422</v>
      </c>
      <c r="AA21" s="176" t="s">
        <v>422</v>
      </c>
      <c r="AB21" s="176">
        <v>7.6321904600000004E-3</v>
      </c>
      <c r="AC21" s="176">
        <v>1.9285220000000002E-3</v>
      </c>
      <c r="AD21" s="176">
        <v>0.16803528894</v>
      </c>
      <c r="AE21" s="204"/>
      <c r="AF21" s="176">
        <v>2291.2882</v>
      </c>
      <c r="AG21" s="176">
        <v>1469.0709999999999</v>
      </c>
      <c r="AH21" s="176">
        <v>980.81099999999992</v>
      </c>
      <c r="AI21" s="176">
        <v>263.149</v>
      </c>
      <c r="AJ21" s="176">
        <v>5</v>
      </c>
      <c r="AK21" s="202" t="s">
        <v>408</v>
      </c>
      <c r="AL21" s="203" t="s">
        <v>18</v>
      </c>
    </row>
    <row r="22" spans="1:38" s="190" customFormat="1" ht="24.75" customHeight="1" thickBot="1" x14ac:dyDescent="0.25">
      <c r="A22" s="178" t="s">
        <v>122</v>
      </c>
      <c r="B22" s="178" t="s">
        <v>168</v>
      </c>
      <c r="C22" s="100" t="s">
        <v>297</v>
      </c>
      <c r="D22" s="202"/>
      <c r="E22" s="176">
        <v>3.9571390999999982</v>
      </c>
      <c r="F22" s="176">
        <v>1.1760297000000001E-2</v>
      </c>
      <c r="G22" s="176">
        <v>1.2678268745757046</v>
      </c>
      <c r="H22" s="176" t="s">
        <v>408</v>
      </c>
      <c r="I22" s="176">
        <v>0.20427284133070184</v>
      </c>
      <c r="J22" s="176">
        <v>0.37112326808545537</v>
      </c>
      <c r="K22" s="176">
        <v>0.71951417458000011</v>
      </c>
      <c r="L22" s="176">
        <v>1.5010365193246162E-2</v>
      </c>
      <c r="M22" s="176">
        <v>14.902111607000007</v>
      </c>
      <c r="N22" s="176">
        <v>2.7489272343339994</v>
      </c>
      <c r="O22" s="176">
        <v>6.4036178446999978E-2</v>
      </c>
      <c r="P22" s="176">
        <v>1.3352203860300003E-2</v>
      </c>
      <c r="Q22" s="176">
        <v>0.45308443246000002</v>
      </c>
      <c r="R22" s="176">
        <v>3.6800642262299998</v>
      </c>
      <c r="S22" s="176">
        <v>1.2157900326850006</v>
      </c>
      <c r="T22" s="176">
        <v>3.1603354612399994</v>
      </c>
      <c r="U22" s="176" t="s">
        <v>421</v>
      </c>
      <c r="V22" s="176">
        <v>5.2130708147600027</v>
      </c>
      <c r="W22" s="176">
        <v>2.5772572473999979E-2</v>
      </c>
      <c r="X22" s="176" t="s">
        <v>422</v>
      </c>
      <c r="Y22" s="176" t="s">
        <v>422</v>
      </c>
      <c r="Z22" s="176" t="s">
        <v>422</v>
      </c>
      <c r="AA22" s="176" t="s">
        <v>422</v>
      </c>
      <c r="AB22" s="176">
        <v>3.8334363959999979E-3</v>
      </c>
      <c r="AC22" s="176">
        <v>2.8970684599999995E-3</v>
      </c>
      <c r="AD22" s="176">
        <v>0.79312366400000001</v>
      </c>
      <c r="AE22" s="204"/>
      <c r="AF22" s="176">
        <v>1343.1629999999996</v>
      </c>
      <c r="AG22" s="176">
        <v>4665.433</v>
      </c>
      <c r="AH22" s="176">
        <v>3561.5963500000007</v>
      </c>
      <c r="AI22" s="176">
        <v>0.9</v>
      </c>
      <c r="AJ22" s="176">
        <v>1180.4000000000001</v>
      </c>
      <c r="AK22" s="202" t="s">
        <v>408</v>
      </c>
      <c r="AL22" s="203" t="s">
        <v>18</v>
      </c>
    </row>
    <row r="23" spans="1:38" s="190" customFormat="1" ht="24.75" customHeight="1" thickBot="1" x14ac:dyDescent="0.25">
      <c r="A23" s="178" t="s">
        <v>129</v>
      </c>
      <c r="B23" s="178" t="s">
        <v>439</v>
      </c>
      <c r="C23" s="100" t="s">
        <v>349</v>
      </c>
      <c r="D23" s="202"/>
      <c r="E23" s="176">
        <v>12.518315880720616</v>
      </c>
      <c r="F23" s="176">
        <v>2.1018309020473498</v>
      </c>
      <c r="G23" s="176">
        <v>0.98600530333789982</v>
      </c>
      <c r="H23" s="176">
        <v>2.2641163676682475E-3</v>
      </c>
      <c r="I23" s="176">
        <v>1.3792229018212472</v>
      </c>
      <c r="J23" s="176">
        <v>1.3792229018212472</v>
      </c>
      <c r="K23" s="176">
        <v>1.3792229018212472</v>
      </c>
      <c r="L23" s="176">
        <v>0.85489865395653231</v>
      </c>
      <c r="M23" s="176">
        <v>8.0900278945251145</v>
      </c>
      <c r="N23" s="176" t="s">
        <v>408</v>
      </c>
      <c r="O23" s="176">
        <v>2.8439200278185177E-3</v>
      </c>
      <c r="P23" s="176" t="s">
        <v>408</v>
      </c>
      <c r="Q23" s="176" t="s">
        <v>408</v>
      </c>
      <c r="R23" s="176">
        <v>1.4219600139092587E-2</v>
      </c>
      <c r="S23" s="176">
        <v>0.48346640472914804</v>
      </c>
      <c r="T23" s="176">
        <v>1.9907440194729623E-2</v>
      </c>
      <c r="U23" s="176">
        <v>2.8439200278185177E-3</v>
      </c>
      <c r="V23" s="176">
        <v>0.28439200278185184</v>
      </c>
      <c r="W23" s="176" t="s">
        <v>408</v>
      </c>
      <c r="X23" s="176">
        <v>8.5593092199219688E-3</v>
      </c>
      <c r="Y23" s="176">
        <v>1.4192051002626174E-2</v>
      </c>
      <c r="Z23" s="176" t="s">
        <v>408</v>
      </c>
      <c r="AA23" s="176" t="s">
        <v>408</v>
      </c>
      <c r="AB23" s="176">
        <v>2.2751360222548145E-2</v>
      </c>
      <c r="AC23" s="176" t="s">
        <v>408</v>
      </c>
      <c r="AD23" s="176" t="s">
        <v>408</v>
      </c>
      <c r="AE23" s="204"/>
      <c r="AF23" s="176">
        <v>12145.46695833772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2.548179946000003</v>
      </c>
      <c r="F24" s="176">
        <v>0.14825080578999986</v>
      </c>
      <c r="G24" s="176">
        <v>2.2378983285061027</v>
      </c>
      <c r="H24" s="176" t="s">
        <v>408</v>
      </c>
      <c r="I24" s="176">
        <v>0.44567139857463484</v>
      </c>
      <c r="J24" s="176">
        <v>0.98586442383128703</v>
      </c>
      <c r="K24" s="176">
        <v>1.6758889379999988</v>
      </c>
      <c r="L24" s="176">
        <v>6.2567574336477041E-2</v>
      </c>
      <c r="M24" s="176">
        <v>3.6157271899999968</v>
      </c>
      <c r="N24" s="176">
        <v>0.35049433777307698</v>
      </c>
      <c r="O24" s="176">
        <v>2.7507595234000006E-2</v>
      </c>
      <c r="P24" s="176">
        <v>1.9614404319114306E-2</v>
      </c>
      <c r="Q24" s="176">
        <v>2.629489415923076E-2</v>
      </c>
      <c r="R24" s="176">
        <v>0.1978724178299999</v>
      </c>
      <c r="S24" s="176">
        <v>0.27109123452999984</v>
      </c>
      <c r="T24" s="176">
        <v>1.3419629689000003</v>
      </c>
      <c r="U24" s="176" t="s">
        <v>421</v>
      </c>
      <c r="V24" s="176">
        <v>3.0133611755028591</v>
      </c>
      <c r="W24" s="176">
        <v>0.31997737441699969</v>
      </c>
      <c r="X24" s="176" t="s">
        <v>422</v>
      </c>
      <c r="Y24" s="176" t="s">
        <v>422</v>
      </c>
      <c r="Z24" s="176" t="s">
        <v>422</v>
      </c>
      <c r="AA24" s="176" t="s">
        <v>422</v>
      </c>
      <c r="AB24" s="176">
        <v>5.4038239311000012E-2</v>
      </c>
      <c r="AC24" s="176">
        <v>0.24001939009439907</v>
      </c>
      <c r="AD24" s="176">
        <v>1.8734043419686954E-2</v>
      </c>
      <c r="AE24" s="204"/>
      <c r="AF24" s="176">
        <v>5258.8084000000008</v>
      </c>
      <c r="AG24" s="176">
        <v>147.89999999999998</v>
      </c>
      <c r="AH24" s="176">
        <v>1227.74703</v>
      </c>
      <c r="AI24" s="176">
        <v>8825.4113299999954</v>
      </c>
      <c r="AJ24" s="176">
        <v>1042.9000000000001</v>
      </c>
      <c r="AK24" s="202" t="s">
        <v>408</v>
      </c>
      <c r="AL24" s="203" t="s">
        <v>18</v>
      </c>
    </row>
    <row r="25" spans="1:38" s="190" customFormat="1" ht="24.75" customHeight="1" thickBot="1" x14ac:dyDescent="0.25">
      <c r="A25" s="178" t="s">
        <v>130</v>
      </c>
      <c r="B25" s="178" t="s">
        <v>170</v>
      </c>
      <c r="C25" s="100" t="s">
        <v>310</v>
      </c>
      <c r="D25" s="202"/>
      <c r="E25" s="176">
        <v>0.39516653628498583</v>
      </c>
      <c r="F25" s="176">
        <v>9.3966326761940902E-2</v>
      </c>
      <c r="G25" s="176">
        <v>2.6128653813230217E-2</v>
      </c>
      <c r="H25" s="176" t="s">
        <v>408</v>
      </c>
      <c r="I25" s="176">
        <v>3.5387699470073347E-3</v>
      </c>
      <c r="J25" s="176">
        <v>3.5387699470073347E-3</v>
      </c>
      <c r="K25" s="176">
        <v>3.5387699470073347E-3</v>
      </c>
      <c r="L25" s="176">
        <v>1.7693849735036674E-3</v>
      </c>
      <c r="M25" s="176">
        <v>0.28904648312507308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1346.837825424238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0.29365473906707307</v>
      </c>
      <c r="F26" s="176">
        <v>5.4603579828051432E-2</v>
      </c>
      <c r="G26" s="176">
        <v>1.8573963279649879E-2</v>
      </c>
      <c r="H26" s="176" t="s">
        <v>408</v>
      </c>
      <c r="I26" s="176">
        <v>1.858677060638955E-3</v>
      </c>
      <c r="J26" s="176">
        <v>1.858677060638955E-3</v>
      </c>
      <c r="K26" s="176">
        <v>1.858677060638955E-3</v>
      </c>
      <c r="L26" s="176">
        <v>9.293385303194775E-4</v>
      </c>
      <c r="M26" s="176">
        <v>0.45315614211399691</v>
      </c>
      <c r="N26" s="176">
        <v>0.19519942445624999</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971.25174794463555</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67.193464504425023</v>
      </c>
      <c r="F27" s="176">
        <v>43.985488428711221</v>
      </c>
      <c r="G27" s="176">
        <v>0.30438487938654468</v>
      </c>
      <c r="H27" s="176">
        <v>1.1829559745876297</v>
      </c>
      <c r="I27" s="176">
        <v>1.0881796028308361</v>
      </c>
      <c r="J27" s="176">
        <v>1.0881796028308361</v>
      </c>
      <c r="K27" s="176">
        <v>1.0881796028308361</v>
      </c>
      <c r="L27" s="176">
        <v>0.57576871919700967</v>
      </c>
      <c r="M27" s="176">
        <v>306.19233365295906</v>
      </c>
      <c r="N27" s="176">
        <v>2.8627355810572951E-3</v>
      </c>
      <c r="O27" s="176">
        <v>3.5399446632354515E-4</v>
      </c>
      <c r="P27" s="176">
        <v>1.6360629612228395E-2</v>
      </c>
      <c r="Q27" s="176">
        <v>5.3868666210255109E-4</v>
      </c>
      <c r="R27" s="176">
        <v>1.3282330334165345E-2</v>
      </c>
      <c r="S27" s="176">
        <v>9.3730536512334917E-3</v>
      </c>
      <c r="T27" s="176">
        <v>3.955511923462266E-3</v>
      </c>
      <c r="U27" s="176">
        <v>3.6938439155801209E-4</v>
      </c>
      <c r="V27" s="176">
        <v>6.1410122364106E-2</v>
      </c>
      <c r="W27" s="176">
        <v>1.0709788304252874</v>
      </c>
      <c r="X27" s="176">
        <v>1.5898512880301505E-2</v>
      </c>
      <c r="Y27" s="176">
        <v>2.0269565878059781E-2</v>
      </c>
      <c r="Z27" s="176">
        <v>1.0234810906571225E-2</v>
      </c>
      <c r="AA27" s="176">
        <v>2.1593230377877963E-2</v>
      </c>
      <c r="AB27" s="176">
        <v>6.7996120042810471E-2</v>
      </c>
      <c r="AC27" s="176">
        <v>0.12004976820122276</v>
      </c>
      <c r="AD27" s="176">
        <v>2.2014807475884929E-4</v>
      </c>
      <c r="AE27" s="204"/>
      <c r="AF27" s="176">
        <v>85973.752334855526</v>
      </c>
      <c r="AG27" s="202" t="s">
        <v>408</v>
      </c>
      <c r="AH27" s="176">
        <v>0.41128035621602005</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6.5641704998964006</v>
      </c>
      <c r="F28" s="176">
        <v>2.1929657106649509</v>
      </c>
      <c r="G28" s="176">
        <v>1.7447998956796874E-2</v>
      </c>
      <c r="H28" s="176">
        <v>9.1971898522000013E-3</v>
      </c>
      <c r="I28" s="176">
        <v>1.0296592935731004</v>
      </c>
      <c r="J28" s="176">
        <v>1.0296592935731004</v>
      </c>
      <c r="K28" s="176">
        <v>1.0296592935731004</v>
      </c>
      <c r="L28" s="176">
        <v>0.56517625571764707</v>
      </c>
      <c r="M28" s="176">
        <v>23.507429674020237</v>
      </c>
      <c r="N28" s="176">
        <v>2.0408161356467167E-4</v>
      </c>
      <c r="O28" s="176">
        <v>2.238863038090165E-5</v>
      </c>
      <c r="P28" s="176">
        <v>1.754298250239799E-3</v>
      </c>
      <c r="Q28" s="176">
        <v>3.982608820071709E-5</v>
      </c>
      <c r="R28" s="176">
        <v>2.4345923653324021E-3</v>
      </c>
      <c r="S28" s="176">
        <v>1.6462392847440127E-3</v>
      </c>
      <c r="T28" s="176">
        <v>1.6382210993989965E-4</v>
      </c>
      <c r="U28" s="176">
        <v>3.4874915639630894E-5</v>
      </c>
      <c r="V28" s="176">
        <v>6.1289496383009736E-3</v>
      </c>
      <c r="W28" s="176">
        <v>6.5278846192000001E-2</v>
      </c>
      <c r="X28" s="176">
        <v>4.1536153893240602E-3</v>
      </c>
      <c r="Y28" s="176">
        <v>4.4474682321243662E-3</v>
      </c>
      <c r="Z28" s="176">
        <v>2.3211488118514739E-3</v>
      </c>
      <c r="AA28" s="176">
        <v>4.2872970484733883E-3</v>
      </c>
      <c r="AB28" s="176">
        <v>1.5209529481773287E-2</v>
      </c>
      <c r="AC28" s="176">
        <v>1.795424584712681E-2</v>
      </c>
      <c r="AD28" s="176">
        <v>3.07630412384E-5</v>
      </c>
      <c r="AE28" s="204"/>
      <c r="AF28" s="176">
        <v>12817.264382739299</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44.274877213636458</v>
      </c>
      <c r="F29" s="176">
        <v>3.8919922385380068</v>
      </c>
      <c r="G29" s="176">
        <v>3.7328723550593412E-2</v>
      </c>
      <c r="H29" s="176">
        <v>9.7827841572000005E-3</v>
      </c>
      <c r="I29" s="176">
        <v>1.9777996390388972</v>
      </c>
      <c r="J29" s="176">
        <v>1.9777996390388972</v>
      </c>
      <c r="K29" s="176">
        <v>1.9777996390388972</v>
      </c>
      <c r="L29" s="176">
        <v>1.0482327716525892</v>
      </c>
      <c r="M29" s="176">
        <v>11.067635889265723</v>
      </c>
      <c r="N29" s="176">
        <v>5.2571227124127414E-4</v>
      </c>
      <c r="O29" s="176">
        <v>5.2571227124127416E-5</v>
      </c>
      <c r="P29" s="176">
        <v>5.572550075157506E-3</v>
      </c>
      <c r="Q29" s="176">
        <v>1.0514245424825483E-4</v>
      </c>
      <c r="R29" s="176">
        <v>8.9371086111016598E-3</v>
      </c>
      <c r="S29" s="176">
        <v>5.9931198921505261E-3</v>
      </c>
      <c r="T29" s="176">
        <v>2.1028490849650966E-4</v>
      </c>
      <c r="U29" s="176">
        <v>1.0514245424825483E-4</v>
      </c>
      <c r="V29" s="176">
        <v>1.892564176468587E-2</v>
      </c>
      <c r="W29" s="176">
        <v>0.212375622312</v>
      </c>
      <c r="X29" s="176">
        <v>5.3622651666609972E-3</v>
      </c>
      <c r="Y29" s="176">
        <v>3.2383875908462492E-2</v>
      </c>
      <c r="Z29" s="176">
        <v>3.616900426139967E-2</v>
      </c>
      <c r="AA29" s="176">
        <v>8.3062538856121335E-3</v>
      </c>
      <c r="AB29" s="176">
        <v>8.2221399222135297E-2</v>
      </c>
      <c r="AC29" s="176">
        <v>6.3092422891820904E-2</v>
      </c>
      <c r="AD29" s="176">
        <v>3.82412329314E-5</v>
      </c>
      <c r="AE29" s="204"/>
      <c r="AF29" s="176">
        <v>45000.97041825307</v>
      </c>
      <c r="AG29" s="202" t="s">
        <v>408</v>
      </c>
      <c r="AH29" s="176">
        <v>5.7679157875815008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7.9307526073196188E-2</v>
      </c>
      <c r="F30" s="176">
        <v>2.6723063146612902</v>
      </c>
      <c r="G30" s="176">
        <v>2.6519983386503096E-3</v>
      </c>
      <c r="H30" s="176">
        <v>7.4953124000000002E-4</v>
      </c>
      <c r="I30" s="176">
        <v>5.3962234110400013E-2</v>
      </c>
      <c r="J30" s="176">
        <v>5.3962234110400013E-2</v>
      </c>
      <c r="K30" s="176">
        <v>5.3962234110400013E-2</v>
      </c>
      <c r="L30" s="176">
        <v>5.9358457521440011E-3</v>
      </c>
      <c r="M30" s="176">
        <v>8.389970837792168</v>
      </c>
      <c r="N30" s="176">
        <v>2.4479994748949496E-5</v>
      </c>
      <c r="O30" s="176">
        <v>3.059999343618687E-6</v>
      </c>
      <c r="P30" s="176">
        <v>1.3310997144741287E-4</v>
      </c>
      <c r="Q30" s="176">
        <v>4.5899990154280308E-6</v>
      </c>
      <c r="R30" s="176">
        <v>9.6389979323988631E-5</v>
      </c>
      <c r="S30" s="176">
        <v>6.8849985231420445E-5</v>
      </c>
      <c r="T30" s="176">
        <v>3.5189992451614893E-5</v>
      </c>
      <c r="U30" s="176">
        <v>3.059999343618687E-6</v>
      </c>
      <c r="V30" s="176">
        <v>5.0489989169708331E-4</v>
      </c>
      <c r="W30" s="176">
        <v>1.47675402E-2</v>
      </c>
      <c r="X30" s="176">
        <v>1.2851997243198482E-4</v>
      </c>
      <c r="Y30" s="176">
        <v>1.4381996915007825E-4</v>
      </c>
      <c r="Z30" s="176">
        <v>1.0403997768303534E-4</v>
      </c>
      <c r="AA30" s="176">
        <v>1.5605996652455302E-4</v>
      </c>
      <c r="AB30" s="176">
        <v>5.3243988578965148E-4</v>
      </c>
      <c r="AC30" s="176">
        <v>9.179998030856059E-4</v>
      </c>
      <c r="AD30" s="176">
        <v>1.47675402E-5</v>
      </c>
      <c r="AE30" s="204"/>
      <c r="AF30" s="176">
        <v>657.89985887801765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9.8504416498161032</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0.5183041075039011</v>
      </c>
      <c r="J32" s="176">
        <v>0.92004881743180589</v>
      </c>
      <c r="K32" s="176">
        <v>1.2643976653966025</v>
      </c>
      <c r="L32" s="176">
        <v>0.13955032520357782</v>
      </c>
      <c r="M32" s="176" t="s">
        <v>408</v>
      </c>
      <c r="N32" s="176">
        <v>6.2111717693289803</v>
      </c>
      <c r="O32" s="176">
        <v>1.4428182889889714E-3</v>
      </c>
      <c r="P32" s="176" t="s">
        <v>408</v>
      </c>
      <c r="Q32" s="176">
        <v>3.1862160862580508E-2</v>
      </c>
      <c r="R32" s="176">
        <v>0.98293769483569615</v>
      </c>
      <c r="S32" s="176">
        <v>42.349862245730684</v>
      </c>
      <c r="T32" s="176">
        <v>0.14149556819814188</v>
      </c>
      <c r="U32" s="176">
        <v>8.4952746417812919E-3</v>
      </c>
      <c r="V32" s="176">
        <v>17.121369749625021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0.41426816999999999</v>
      </c>
      <c r="J33" s="176">
        <v>4.8740835000000002</v>
      </c>
      <c r="K33" s="176">
        <v>9.7481670000000005</v>
      </c>
      <c r="L33" s="176">
        <v>8.0909790000000009E-2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4.1258119403954687</v>
      </c>
      <c r="F34" s="176">
        <v>0.23167520673680236</v>
      </c>
      <c r="G34" s="176">
        <v>9.1218894889347688E-2</v>
      </c>
      <c r="H34" s="176">
        <v>4.1474146355440048E-4</v>
      </c>
      <c r="I34" s="176">
        <v>8.2467632538305899E-2</v>
      </c>
      <c r="J34" s="176">
        <v>8.6681307193547788E-2</v>
      </c>
      <c r="K34" s="176">
        <v>9.1496935370967106E-2</v>
      </c>
      <c r="L34" s="176">
        <v>5.3603961149898828E-2</v>
      </c>
      <c r="M34" s="176">
        <v>0.55255350803555392</v>
      </c>
      <c r="N34" s="176" t="s">
        <v>408</v>
      </c>
      <c r="O34" s="176">
        <v>5.9248780507771494E-4</v>
      </c>
      <c r="P34" s="176" t="s">
        <v>408</v>
      </c>
      <c r="Q34" s="176" t="s">
        <v>408</v>
      </c>
      <c r="R34" s="176">
        <v>2.9624390253885748E-3</v>
      </c>
      <c r="S34" s="176">
        <v>0.10072292686321153</v>
      </c>
      <c r="T34" s="176">
        <v>4.1474146355440049E-3</v>
      </c>
      <c r="U34" s="176">
        <v>5.9248780507771494E-4</v>
      </c>
      <c r="V34" s="176">
        <v>5.9248780507771485E-2</v>
      </c>
      <c r="W34" s="176" t="s">
        <v>408</v>
      </c>
      <c r="X34" s="176">
        <v>1.7774634152331445E-3</v>
      </c>
      <c r="Y34" s="176">
        <v>2.9624390253885744E-3</v>
      </c>
      <c r="Z34" s="176" t="s">
        <v>408</v>
      </c>
      <c r="AA34" s="176" t="s">
        <v>408</v>
      </c>
      <c r="AB34" s="176">
        <v>4.7399024406217195E-3</v>
      </c>
      <c r="AC34" s="176" t="s">
        <v>408</v>
      </c>
      <c r="AD34" s="176" t="s">
        <v>408</v>
      </c>
      <c r="AE34" s="204"/>
      <c r="AF34" s="176">
        <v>2529.9229276818451</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11.11217262033248</v>
      </c>
      <c r="F36" s="176">
        <v>9.9102742353075897</v>
      </c>
      <c r="G36" s="176">
        <v>2.3221784043033953</v>
      </c>
      <c r="H36" s="176">
        <v>1.1442396356721978E-3</v>
      </c>
      <c r="I36" s="176">
        <v>0.61236209191171365</v>
      </c>
      <c r="J36" s="176">
        <v>0.62563309699958347</v>
      </c>
      <c r="K36" s="176">
        <v>0.63195262323190249</v>
      </c>
      <c r="L36" s="176">
        <v>7.854536583649234E-2</v>
      </c>
      <c r="M36" s="176">
        <v>23.653524316361601</v>
      </c>
      <c r="N36" s="176">
        <v>1.8267214707195407E-2</v>
      </c>
      <c r="O36" s="176">
        <v>1.7566974233130962E-3</v>
      </c>
      <c r="P36" s="176">
        <v>2.9851663720018694E-3</v>
      </c>
      <c r="Q36" s="176">
        <v>4.1300678162313656E-2</v>
      </c>
      <c r="R36" s="176">
        <v>4.4199838534595456E-2</v>
      </c>
      <c r="S36" s="176">
        <v>0.12545656805285035</v>
      </c>
      <c r="T36" s="176">
        <v>1.8893641657843729</v>
      </c>
      <c r="U36" s="176">
        <v>1.8138205707615315E-2</v>
      </c>
      <c r="V36" s="176">
        <v>0.14225591385944894</v>
      </c>
      <c r="W36" s="176">
        <v>3.4832927467241682E-2</v>
      </c>
      <c r="X36" s="176" t="s">
        <v>408</v>
      </c>
      <c r="Y36" s="176" t="s">
        <v>408</v>
      </c>
      <c r="Z36" s="176" t="s">
        <v>408</v>
      </c>
      <c r="AA36" s="176" t="s">
        <v>408</v>
      </c>
      <c r="AB36" s="176" t="s">
        <v>408</v>
      </c>
      <c r="AC36" s="176">
        <v>1.2911116437536058E-2</v>
      </c>
      <c r="AD36" s="176">
        <v>3.4894285048116869E-2</v>
      </c>
      <c r="AE36" s="204"/>
      <c r="AF36" s="176">
        <v>6865.2613257708826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7.6700000000000004E-2</v>
      </c>
      <c r="F37" s="176">
        <v>6.5800000000000006E-4</v>
      </c>
      <c r="G37" s="176">
        <v>2.6319999999999999E-5</v>
      </c>
      <c r="H37" s="176" t="s">
        <v>408</v>
      </c>
      <c r="I37" s="176" t="s">
        <v>408</v>
      </c>
      <c r="J37" s="176" t="s">
        <v>408</v>
      </c>
      <c r="K37" s="176" t="s">
        <v>408</v>
      </c>
      <c r="L37" s="176" t="s">
        <v>408</v>
      </c>
      <c r="M37" s="176">
        <v>1.316E-2</v>
      </c>
      <c r="N37" s="176" t="s">
        <v>408</v>
      </c>
      <c r="O37" s="176" t="s">
        <v>408</v>
      </c>
      <c r="P37" s="176" t="s">
        <v>408</v>
      </c>
      <c r="Q37" s="176" t="s">
        <v>408</v>
      </c>
      <c r="R37" s="176" t="s">
        <v>408</v>
      </c>
      <c r="S37" s="176" t="s">
        <v>408</v>
      </c>
      <c r="T37" s="176" t="s">
        <v>408</v>
      </c>
      <c r="U37" s="176" t="s">
        <v>408</v>
      </c>
      <c r="V37" s="176" t="s">
        <v>408</v>
      </c>
      <c r="W37" s="176">
        <v>3.2899999999999997E-4</v>
      </c>
      <c r="X37" s="176" t="s">
        <v>408</v>
      </c>
      <c r="Y37" s="176" t="s">
        <v>408</v>
      </c>
      <c r="Z37" s="176" t="s">
        <v>408</v>
      </c>
      <c r="AA37" s="176" t="s">
        <v>408</v>
      </c>
      <c r="AB37" s="176" t="s">
        <v>408</v>
      </c>
      <c r="AC37" s="176" t="s">
        <v>408</v>
      </c>
      <c r="AD37" s="176" t="s">
        <v>408</v>
      </c>
      <c r="AE37" s="204"/>
      <c r="AF37" s="202" t="s">
        <v>408</v>
      </c>
      <c r="AG37" s="202" t="s">
        <v>408</v>
      </c>
      <c r="AH37" s="176">
        <v>658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1.5907130000000012</v>
      </c>
      <c r="F39" s="176">
        <v>0.10621467187999996</v>
      </c>
      <c r="G39" s="176">
        <v>1.6729711604639772</v>
      </c>
      <c r="H39" s="176">
        <v>3.9120700000000001E-3</v>
      </c>
      <c r="I39" s="176">
        <v>0.11708391270971756</v>
      </c>
      <c r="J39" s="176">
        <v>0.20044760053984745</v>
      </c>
      <c r="K39" s="176">
        <v>0.2970053753333336</v>
      </c>
      <c r="L39" s="176">
        <v>2.5326376291967791E-2</v>
      </c>
      <c r="M39" s="176">
        <v>0.93036371360000014</v>
      </c>
      <c r="N39" s="176">
        <v>7.9429382500000062E-2</v>
      </c>
      <c r="O39" s="176">
        <v>7.6781273900000009E-3</v>
      </c>
      <c r="P39" s="176">
        <v>1.4779991389999997E-3</v>
      </c>
      <c r="Q39" s="176">
        <v>1.504000260000001E-2</v>
      </c>
      <c r="R39" s="176">
        <v>9.4959916299999975E-2</v>
      </c>
      <c r="S39" s="176">
        <v>3.7766938250000014E-2</v>
      </c>
      <c r="T39" s="176">
        <v>0.51627985999999981</v>
      </c>
      <c r="U39" s="176">
        <v>1.15E-2</v>
      </c>
      <c r="V39" s="176">
        <v>1.6642108456</v>
      </c>
      <c r="W39" s="176">
        <v>5.8416490459999977E-2</v>
      </c>
      <c r="X39" s="176" t="s">
        <v>422</v>
      </c>
      <c r="Y39" s="176" t="s">
        <v>422</v>
      </c>
      <c r="Z39" s="176" t="s">
        <v>422</v>
      </c>
      <c r="AA39" s="176" t="s">
        <v>422</v>
      </c>
      <c r="AB39" s="176">
        <v>6.6992965303999938E-2</v>
      </c>
      <c r="AC39" s="176">
        <v>1.1500000000000002E-2</v>
      </c>
      <c r="AD39" s="176">
        <v>0.13926971154762288</v>
      </c>
      <c r="AE39" s="204"/>
      <c r="AF39" s="176">
        <v>15669.93468</v>
      </c>
      <c r="AG39" s="176">
        <v>89.991</v>
      </c>
      <c r="AH39" s="176">
        <v>1180.001</v>
      </c>
      <c r="AI39" s="176">
        <v>2310.25</v>
      </c>
      <c r="AJ39" s="202" t="s">
        <v>408</v>
      </c>
      <c r="AK39" s="202" t="s">
        <v>408</v>
      </c>
      <c r="AL39" s="203" t="s">
        <v>18</v>
      </c>
    </row>
    <row r="40" spans="1:38" s="190" customFormat="1" ht="24.75" customHeight="1" thickBot="1" x14ac:dyDescent="0.25">
      <c r="A40" s="178" t="s">
        <v>129</v>
      </c>
      <c r="B40" s="178" t="s">
        <v>184</v>
      </c>
      <c r="C40" s="100" t="s">
        <v>352</v>
      </c>
      <c r="D40" s="202"/>
      <c r="E40" s="176">
        <v>5.6453277324210642</v>
      </c>
      <c r="F40" s="176">
        <v>13.839477916298653</v>
      </c>
      <c r="G40" s="176">
        <v>0.4166478427059449</v>
      </c>
      <c r="H40" s="176">
        <v>1.1436457036619607E-3</v>
      </c>
      <c r="I40" s="176">
        <v>1.0250155501450811</v>
      </c>
      <c r="J40" s="176">
        <v>1.0250155501450811</v>
      </c>
      <c r="K40" s="176">
        <v>1.0250155501450811</v>
      </c>
      <c r="L40" s="176">
        <v>0.25157677722760169</v>
      </c>
      <c r="M40" s="176">
        <v>28.357241177345927</v>
      </c>
      <c r="N40" s="176" t="s">
        <v>408</v>
      </c>
      <c r="O40" s="176">
        <v>1.6751420147134116E-3</v>
      </c>
      <c r="P40" s="176" t="s">
        <v>408</v>
      </c>
      <c r="Q40" s="176" t="s">
        <v>408</v>
      </c>
      <c r="R40" s="176">
        <v>8.3757100735670584E-3</v>
      </c>
      <c r="S40" s="176">
        <v>0.28477414250127991</v>
      </c>
      <c r="T40" s="176">
        <v>1.1725994102993881E-2</v>
      </c>
      <c r="U40" s="176">
        <v>1.6751420147134116E-3</v>
      </c>
      <c r="V40" s="176">
        <v>0.16751420147134116</v>
      </c>
      <c r="W40" s="176" t="s">
        <v>408</v>
      </c>
      <c r="X40" s="176">
        <v>5.5231705405258185E-3</v>
      </c>
      <c r="Y40" s="176">
        <v>7.8779655771814717E-3</v>
      </c>
      <c r="Z40" s="176" t="s">
        <v>408</v>
      </c>
      <c r="AA40" s="176" t="s">
        <v>408</v>
      </c>
      <c r="AB40" s="176">
        <v>1.3401136117707289E-2</v>
      </c>
      <c r="AC40" s="176" t="s">
        <v>408</v>
      </c>
      <c r="AD40" s="176" t="s">
        <v>408</v>
      </c>
      <c r="AE40" s="204"/>
      <c r="AF40" s="176">
        <v>6960.5355001604657</v>
      </c>
      <c r="AG40" s="202" t="s">
        <v>408</v>
      </c>
      <c r="AH40" s="176">
        <v>240.77186177392852</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6.031740000000001</v>
      </c>
      <c r="F41" s="176">
        <v>15.784997537819331</v>
      </c>
      <c r="G41" s="176">
        <v>2.7703952834487993</v>
      </c>
      <c r="H41" s="176">
        <v>0.93288030478501704</v>
      </c>
      <c r="I41" s="176">
        <v>7.7720251634524224</v>
      </c>
      <c r="J41" s="176">
        <v>8.0878796042089469</v>
      </c>
      <c r="K41" s="176">
        <v>8.4602190252176577</v>
      </c>
      <c r="L41" s="176">
        <v>2.2539270700163949</v>
      </c>
      <c r="M41" s="176">
        <v>128.61450586096126</v>
      </c>
      <c r="N41" s="176">
        <v>0.54795000000000005</v>
      </c>
      <c r="O41" s="176">
        <v>0.12474500000000005</v>
      </c>
      <c r="P41" s="176">
        <v>2.1837900000000007E-2</v>
      </c>
      <c r="Q41" s="176">
        <v>8.833000000000002E-2</v>
      </c>
      <c r="R41" s="176">
        <v>1.5605300000000004</v>
      </c>
      <c r="S41" s="176">
        <v>0.37267500000000009</v>
      </c>
      <c r="T41" s="176">
        <v>1.4118000000000004</v>
      </c>
      <c r="U41" s="176">
        <v>0.20350000000000007</v>
      </c>
      <c r="V41" s="176">
        <v>28.752860000000009</v>
      </c>
      <c r="W41" s="176">
        <v>0.88037850000000017</v>
      </c>
      <c r="X41" s="176" t="s">
        <v>422</v>
      </c>
      <c r="Y41" s="176" t="s">
        <v>422</v>
      </c>
      <c r="Z41" s="176" t="s">
        <v>422</v>
      </c>
      <c r="AA41" s="176" t="s">
        <v>422</v>
      </c>
      <c r="AB41" s="176">
        <v>6.5665521553711503</v>
      </c>
      <c r="AC41" s="176">
        <v>0.20487254901960789</v>
      </c>
      <c r="AD41" s="176">
        <v>2.4448625800369919</v>
      </c>
      <c r="AE41" s="204"/>
      <c r="AF41" s="176">
        <v>33390</v>
      </c>
      <c r="AG41" s="176">
        <v>610</v>
      </c>
      <c r="AH41" s="176">
        <v>990</v>
      </c>
      <c r="AI41" s="176">
        <v>40700.000000000015</v>
      </c>
      <c r="AJ41" s="176">
        <v>13</v>
      </c>
      <c r="AK41" s="202" t="s">
        <v>408</v>
      </c>
      <c r="AL41" s="203" t="s">
        <v>18</v>
      </c>
    </row>
    <row r="42" spans="1:38" s="190" customFormat="1" ht="24.75" customHeight="1" thickBot="1" x14ac:dyDescent="0.25">
      <c r="A42" s="178" t="s">
        <v>129</v>
      </c>
      <c r="B42" s="178" t="s">
        <v>186</v>
      </c>
      <c r="C42" s="100" t="s">
        <v>68</v>
      </c>
      <c r="D42" s="202"/>
      <c r="E42" s="176">
        <v>0.1522896376745046</v>
      </c>
      <c r="F42" s="176">
        <v>1.4370693807728621</v>
      </c>
      <c r="G42" s="176">
        <v>5.1297102650231978E-3</v>
      </c>
      <c r="H42" s="176">
        <v>8.4142117386922348E-5</v>
      </c>
      <c r="I42" s="176">
        <v>1.728222701784006E-2</v>
      </c>
      <c r="J42" s="176">
        <v>1.728222701784006E-2</v>
      </c>
      <c r="K42" s="176">
        <v>1.728222701784006E-2</v>
      </c>
      <c r="L42" s="176">
        <v>3.6641005636472972E-3</v>
      </c>
      <c r="M42" s="176">
        <v>24.049558993907208</v>
      </c>
      <c r="N42" s="176" t="s">
        <v>408</v>
      </c>
      <c r="O42" s="176">
        <v>2.0118511973897209E-4</v>
      </c>
      <c r="P42" s="176" t="s">
        <v>408</v>
      </c>
      <c r="Q42" s="176" t="s">
        <v>408</v>
      </c>
      <c r="R42" s="176">
        <v>1.0059255986948606E-3</v>
      </c>
      <c r="S42" s="176">
        <v>3.4201470355625256E-2</v>
      </c>
      <c r="T42" s="176">
        <v>1.4082958381728048E-3</v>
      </c>
      <c r="U42" s="176">
        <v>2.0118511973897209E-4</v>
      </c>
      <c r="V42" s="176">
        <v>2.0118511973897212E-2</v>
      </c>
      <c r="W42" s="176" t="s">
        <v>408</v>
      </c>
      <c r="X42" s="176">
        <v>7.9557030522755471E-4</v>
      </c>
      <c r="Y42" s="176">
        <v>8.1391065268422214E-4</v>
      </c>
      <c r="Z42" s="176" t="s">
        <v>408</v>
      </c>
      <c r="AA42" s="176" t="s">
        <v>408</v>
      </c>
      <c r="AB42" s="176">
        <v>1.6094809579117767E-3</v>
      </c>
      <c r="AC42" s="176" t="s">
        <v>408</v>
      </c>
      <c r="AD42" s="176" t="s">
        <v>408</v>
      </c>
      <c r="AE42" s="204"/>
      <c r="AF42" s="176">
        <v>872.50150750615546</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1.0808979999999999</v>
      </c>
      <c r="F43" s="176">
        <v>0.15111021999999993</v>
      </c>
      <c r="G43" s="176">
        <v>1.4905492454888809</v>
      </c>
      <c r="H43" s="176">
        <v>6.8036000000000008E-3</v>
      </c>
      <c r="I43" s="176">
        <v>0.18665850488860919</v>
      </c>
      <c r="J43" s="176">
        <v>0.30933394961757371</v>
      </c>
      <c r="K43" s="176">
        <v>0.51201716666666675</v>
      </c>
      <c r="L43" s="176">
        <v>3.6169517297845059E-2</v>
      </c>
      <c r="M43" s="176">
        <v>1.2252658000000005</v>
      </c>
      <c r="N43" s="176">
        <v>0.21151614999999996</v>
      </c>
      <c r="O43" s="176">
        <v>1.4798061000000006E-2</v>
      </c>
      <c r="P43" s="176">
        <v>3.8371590999999997E-3</v>
      </c>
      <c r="Q43" s="176">
        <v>5.5915590000000001E-2</v>
      </c>
      <c r="R43" s="176">
        <v>0.25288986999999996</v>
      </c>
      <c r="S43" s="176">
        <v>0.15611615000000004</v>
      </c>
      <c r="T43" s="176">
        <v>0.8665579499999998</v>
      </c>
      <c r="U43" s="176">
        <v>0.02</v>
      </c>
      <c r="V43" s="176">
        <v>3.0643841399999991</v>
      </c>
      <c r="W43" s="176">
        <v>9.8344163000000012E-2</v>
      </c>
      <c r="X43" s="176" t="s">
        <v>422</v>
      </c>
      <c r="Y43" s="176" t="s">
        <v>422</v>
      </c>
      <c r="Z43" s="176" t="s">
        <v>422</v>
      </c>
      <c r="AA43" s="176" t="s">
        <v>422</v>
      </c>
      <c r="AB43" s="176">
        <v>6.1542001600000014E-2</v>
      </c>
      <c r="AC43" s="176">
        <v>0.02</v>
      </c>
      <c r="AD43" s="176">
        <v>0.24048602296737198</v>
      </c>
      <c r="AE43" s="204"/>
      <c r="AF43" s="176">
        <v>7494.92</v>
      </c>
      <c r="AG43" s="176">
        <v>731.3</v>
      </c>
      <c r="AH43" s="176">
        <v>860.00000000000011</v>
      </c>
      <c r="AI43" s="176">
        <v>4001.5</v>
      </c>
      <c r="AJ43" s="202" t="s">
        <v>408</v>
      </c>
      <c r="AK43" s="202" t="s">
        <v>408</v>
      </c>
      <c r="AL43" s="203" t="s">
        <v>18</v>
      </c>
    </row>
    <row r="44" spans="1:38" s="190" customFormat="1" ht="24.75" customHeight="1" thickBot="1" x14ac:dyDescent="0.25">
      <c r="A44" s="178" t="s">
        <v>129</v>
      </c>
      <c r="B44" s="178" t="s">
        <v>188</v>
      </c>
      <c r="C44" s="100" t="s">
        <v>70</v>
      </c>
      <c r="D44" s="202"/>
      <c r="E44" s="176">
        <v>12.302241524170702</v>
      </c>
      <c r="F44" s="176">
        <v>5.1114162379683892</v>
      </c>
      <c r="G44" s="176">
        <v>0.93484002319684001</v>
      </c>
      <c r="H44" s="176">
        <v>2.1715979226152159E-3</v>
      </c>
      <c r="I44" s="176">
        <v>1.3410460506548494</v>
      </c>
      <c r="J44" s="176">
        <v>1.3410460506548494</v>
      </c>
      <c r="K44" s="176">
        <v>1.3410460506548494</v>
      </c>
      <c r="L44" s="176">
        <v>0.73520322780402458</v>
      </c>
      <c r="M44" s="176">
        <v>14.56454392001228</v>
      </c>
      <c r="N44" s="176" t="s">
        <v>408</v>
      </c>
      <c r="O44" s="176">
        <v>2.7606612455336171E-3</v>
      </c>
      <c r="P44" s="176" t="s">
        <v>408</v>
      </c>
      <c r="Q44" s="176" t="s">
        <v>408</v>
      </c>
      <c r="R44" s="176">
        <v>1.3803306227668089E-2</v>
      </c>
      <c r="S44" s="176">
        <v>0.46931241174071486</v>
      </c>
      <c r="T44" s="176">
        <v>1.9324628718735318E-2</v>
      </c>
      <c r="U44" s="176">
        <v>2.7606612455336175E-3</v>
      </c>
      <c r="V44" s="176">
        <v>0.27606612455336171</v>
      </c>
      <c r="W44" s="176" t="s">
        <v>408</v>
      </c>
      <c r="X44" s="176">
        <v>8.3743114211300446E-3</v>
      </c>
      <c r="Y44" s="176">
        <v>1.3710978543138892E-2</v>
      </c>
      <c r="Z44" s="176" t="s">
        <v>408</v>
      </c>
      <c r="AA44" s="176" t="s">
        <v>408</v>
      </c>
      <c r="AB44" s="176">
        <v>2.2085289964268937E-2</v>
      </c>
      <c r="AC44" s="176" t="s">
        <v>408</v>
      </c>
      <c r="AD44" s="176" t="s">
        <v>408</v>
      </c>
      <c r="AE44" s="204"/>
      <c r="AF44" s="176">
        <v>11794.48645634559</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3.4657602000000001</v>
      </c>
      <c r="F45" s="176">
        <v>0.14007612511200004</v>
      </c>
      <c r="G45" s="176">
        <v>0.17328801000000002</v>
      </c>
      <c r="H45" s="176">
        <v>3.91135794E-4</v>
      </c>
      <c r="I45" s="176">
        <v>7.196403501000001E-2</v>
      </c>
      <c r="J45" s="176">
        <v>7.3523627100000016E-2</v>
      </c>
      <c r="K45" s="176">
        <v>7.4266290000000013E-2</v>
      </c>
      <c r="L45" s="176">
        <v>2.3022549900000005E-2</v>
      </c>
      <c r="M45" s="176">
        <v>0.44559774000000002</v>
      </c>
      <c r="N45" s="176">
        <v>6.4364118000000007E-3</v>
      </c>
      <c r="O45" s="176">
        <v>4.9510860000000006E-4</v>
      </c>
      <c r="P45" s="176">
        <v>1.4853258000000001E-3</v>
      </c>
      <c r="Q45" s="176">
        <v>1.9804344000000002E-3</v>
      </c>
      <c r="R45" s="176">
        <v>2.4755430000000002E-3</v>
      </c>
      <c r="S45" s="176">
        <v>4.3569556799999999E-2</v>
      </c>
      <c r="T45" s="176">
        <v>4.9510860000000004E-2</v>
      </c>
      <c r="U45" s="176">
        <v>4.9510860000000004E-3</v>
      </c>
      <c r="V45" s="176">
        <v>5.9413032000000005E-2</v>
      </c>
      <c r="W45" s="176">
        <v>6.4364117999999998E-3</v>
      </c>
      <c r="X45" s="176" t="s">
        <v>408</v>
      </c>
      <c r="Y45" s="176" t="s">
        <v>408</v>
      </c>
      <c r="Z45" s="176" t="s">
        <v>408</v>
      </c>
      <c r="AA45" s="176" t="s">
        <v>408</v>
      </c>
      <c r="AB45" s="176" t="s">
        <v>408</v>
      </c>
      <c r="AC45" s="176">
        <v>3.9608688000000005E-3</v>
      </c>
      <c r="AD45" s="176">
        <v>1.8814126799999999E-3</v>
      </c>
      <c r="AE45" s="204"/>
      <c r="AF45" s="176">
        <v>2114.1137220000001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2.2606568609744722</v>
      </c>
      <c r="F46" s="176">
        <v>0.14543803247642112</v>
      </c>
      <c r="G46" s="176">
        <v>2.6138165410209369</v>
      </c>
      <c r="H46" s="176">
        <v>6.6630913348946093E-5</v>
      </c>
      <c r="I46" s="176">
        <v>0.2346664356827099</v>
      </c>
      <c r="J46" s="176">
        <v>0.41537156307519896</v>
      </c>
      <c r="K46" s="176">
        <v>0.6741190925553503</v>
      </c>
      <c r="L46" s="176">
        <v>7.0809637288668348E-2</v>
      </c>
      <c r="M46" s="176">
        <v>1.3375325417564472</v>
      </c>
      <c r="N46" s="176">
        <v>0.20319413458782246</v>
      </c>
      <c r="O46" s="176">
        <v>8.1124534266745259E-3</v>
      </c>
      <c r="P46" s="176">
        <v>1.0252593941897008E-3</v>
      </c>
      <c r="Q46" s="176">
        <v>1.3209566696252934E-2</v>
      </c>
      <c r="R46" s="176">
        <v>5.020736568337273E-2</v>
      </c>
      <c r="S46" s="176">
        <v>8.6860774661475945E-2</v>
      </c>
      <c r="T46" s="176">
        <v>1.7937205647096017</v>
      </c>
      <c r="U46" s="176">
        <v>7.5152224824355952E-4</v>
      </c>
      <c r="V46" s="176">
        <v>0.95900201844871946</v>
      </c>
      <c r="W46" s="176">
        <v>3.7615393556826089E-2</v>
      </c>
      <c r="X46" s="176">
        <v>3.0210772833723646E-5</v>
      </c>
      <c r="Y46" s="176">
        <v>5.0351288056206078E-5</v>
      </c>
      <c r="Z46" s="176" t="s">
        <v>422</v>
      </c>
      <c r="AA46" s="176" t="s">
        <v>422</v>
      </c>
      <c r="AB46" s="176">
        <v>4.1401741701311397E-2</v>
      </c>
      <c r="AC46" s="176">
        <v>1.7150336925058655E-3</v>
      </c>
      <c r="AD46" s="176" t="s">
        <v>408</v>
      </c>
      <c r="AE46" s="204"/>
      <c r="AF46" s="176">
        <v>13546.482918007659</v>
      </c>
      <c r="AG46" s="202" t="s">
        <v>408</v>
      </c>
      <c r="AH46" s="176">
        <v>8172.9177999999965</v>
      </c>
      <c r="AI46" s="176">
        <v>1255.9361000000108</v>
      </c>
      <c r="AJ46" s="202" t="s">
        <v>408</v>
      </c>
      <c r="AK46" s="202" t="s">
        <v>408</v>
      </c>
      <c r="AL46" s="203" t="s">
        <v>18</v>
      </c>
    </row>
    <row r="47" spans="1:38" s="190" customFormat="1" ht="24.75" customHeight="1" thickBot="1" x14ac:dyDescent="0.25">
      <c r="A47" s="178" t="s">
        <v>129</v>
      </c>
      <c r="B47" s="178" t="s">
        <v>191</v>
      </c>
      <c r="C47" s="100" t="s">
        <v>72</v>
      </c>
      <c r="D47" s="202"/>
      <c r="E47" s="176">
        <v>0.26089088073820005</v>
      </c>
      <c r="F47" s="176">
        <v>4.0714858539100007E-2</v>
      </c>
      <c r="G47" s="176">
        <v>2.1198742609200006E-2</v>
      </c>
      <c r="H47" s="176" t="s">
        <v>408</v>
      </c>
      <c r="I47" s="176">
        <v>1.1436163290500003E-2</v>
      </c>
      <c r="J47" s="176">
        <v>1.1436163290500003E-2</v>
      </c>
      <c r="K47" s="176">
        <v>1.1436163290500003E-2</v>
      </c>
      <c r="L47" s="176">
        <v>5.4893583794400017E-3</v>
      </c>
      <c r="M47" s="176">
        <v>1.3242433172507999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6.7683000000000007E-2</v>
      </c>
      <c r="G49" s="176">
        <v>0.23</v>
      </c>
      <c r="H49" s="176">
        <v>3.2523000000000001E-3</v>
      </c>
      <c r="I49" s="176">
        <v>3.3752161383285309E-2</v>
      </c>
      <c r="J49" s="176">
        <v>8.0783861671469739E-2</v>
      </c>
      <c r="K49" s="176">
        <v>0.192</v>
      </c>
      <c r="L49" s="176">
        <v>4.1280000000000005E-5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2.637</v>
      </c>
      <c r="X49" s="176">
        <v>0.14063999999999999</v>
      </c>
      <c r="Y49" s="176">
        <v>0.17579999999999998</v>
      </c>
      <c r="Z49" s="176">
        <v>8.7899999999999992E-2</v>
      </c>
      <c r="AA49" s="176">
        <v>6.1530000000000001E-2</v>
      </c>
      <c r="AB49" s="176">
        <v>0.46587000000000001</v>
      </c>
      <c r="AC49" s="176" t="s">
        <v>408</v>
      </c>
      <c r="AD49" s="176">
        <v>3.1644000000000001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1.9488965941011238</v>
      </c>
      <c r="J50" s="176">
        <v>2.7752287499999997</v>
      </c>
      <c r="K50" s="176">
        <v>4.2460999875000001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15547.5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4.7453500000000002</v>
      </c>
      <c r="G52" s="176" t="s">
        <v>422</v>
      </c>
      <c r="H52" s="176" t="s">
        <v>422</v>
      </c>
      <c r="I52" s="176">
        <v>2.327741357059343E-2</v>
      </c>
      <c r="J52" s="176">
        <v>0.114696017828034</v>
      </c>
      <c r="K52" s="176">
        <v>0.39766600000000002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5.3613940000000015</v>
      </c>
      <c r="G53" s="176" t="s">
        <v>408</v>
      </c>
      <c r="H53" s="176" t="s">
        <v>408</v>
      </c>
      <c r="I53" s="176">
        <v>1.0400000000000001E-3</v>
      </c>
      <c r="J53" s="176">
        <v>1.0400000000000001E-3</v>
      </c>
      <c r="K53" s="176">
        <v>1.0400000000000001E-3</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0.33889999999999998</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3389</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1.2045E-2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2.9721341999999998E-2</v>
      </c>
      <c r="X57" s="176">
        <v>3.2499999999999997E-5</v>
      </c>
      <c r="Y57" s="176">
        <v>3.2499999999999997E-5</v>
      </c>
      <c r="Z57" s="176">
        <v>3.2499999999999997E-5</v>
      </c>
      <c r="AA57" s="176">
        <v>3.2499999999999997E-5</v>
      </c>
      <c r="AB57" s="176">
        <v>1.2999999999999999E-4</v>
      </c>
      <c r="AC57" s="176" t="s">
        <v>408</v>
      </c>
      <c r="AD57" s="176">
        <v>2.3039800000000001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1.0717777777777777E-2</v>
      </c>
      <c r="J58" s="176">
        <v>5.3588888888888887E-2</v>
      </c>
      <c r="K58" s="176">
        <v>0.13780000000000001</v>
      </c>
      <c r="L58" s="176">
        <v>8.8743200000000028E-5</v>
      </c>
      <c r="M58" s="176" t="s">
        <v>408</v>
      </c>
      <c r="N58" s="176" t="s">
        <v>408</v>
      </c>
      <c r="O58" s="176" t="s">
        <v>408</v>
      </c>
      <c r="P58" s="176" t="s">
        <v>408</v>
      </c>
      <c r="Q58" s="176" t="s">
        <v>408</v>
      </c>
      <c r="R58" s="176" t="s">
        <v>408</v>
      </c>
      <c r="S58" s="176" t="s">
        <v>408</v>
      </c>
      <c r="T58" s="176" t="s">
        <v>408</v>
      </c>
      <c r="U58" s="176" t="s">
        <v>408</v>
      </c>
      <c r="V58" s="176" t="s">
        <v>408</v>
      </c>
      <c r="W58" s="176">
        <v>0.14776320000000001</v>
      </c>
      <c r="X58" s="176" t="s">
        <v>408</v>
      </c>
      <c r="Y58" s="176" t="s">
        <v>408</v>
      </c>
      <c r="Z58" s="176" t="s">
        <v>408</v>
      </c>
      <c r="AA58" s="176" t="s">
        <v>408</v>
      </c>
      <c r="AB58" s="176" t="s">
        <v>408</v>
      </c>
      <c r="AC58" s="176" t="s">
        <v>408</v>
      </c>
      <c r="AD58" s="176">
        <v>0.28416000000000002</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2.8833199999999995E-3</v>
      </c>
      <c r="G59" s="176" t="s">
        <v>422</v>
      </c>
      <c r="H59" s="176">
        <v>0.02</v>
      </c>
      <c r="I59" s="176">
        <v>8.9632000000000003E-2</v>
      </c>
      <c r="J59" s="176">
        <v>0.10083600000000001</v>
      </c>
      <c r="K59" s="176">
        <v>0.11204000000000001</v>
      </c>
      <c r="L59" s="176">
        <v>5.5571840000000005E-5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5.4133439999999996E-3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2.9410092406862747E-2</v>
      </c>
      <c r="J60" s="176">
        <v>0.20107935656862744</v>
      </c>
      <c r="K60" s="176">
        <v>0.4078120733640001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8.3687692835436658E-2</v>
      </c>
      <c r="J61" s="176">
        <v>0.10895269547765411</v>
      </c>
      <c r="K61" s="176">
        <v>0.16685225461916667</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5.6756496617700013E-2</v>
      </c>
      <c r="J62" s="176">
        <v>0.55495254513380032</v>
      </c>
      <c r="K62" s="176">
        <v>1.4153291562699999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0.48658000000000007</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2.8000000000000001E-2</v>
      </c>
      <c r="J68" s="176">
        <v>2.8000000000000001E-2</v>
      </c>
      <c r="K68" s="176">
        <v>2.8000000000000001E-2</v>
      </c>
      <c r="L68" s="176">
        <v>5.04E-4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1.89E-2</v>
      </c>
      <c r="F70" s="176">
        <v>6.4927082279999997</v>
      </c>
      <c r="G70" s="176">
        <v>7.0456341175884001</v>
      </c>
      <c r="H70" s="176">
        <v>0.24704999999999999</v>
      </c>
      <c r="I70" s="176">
        <v>0.61381908845425104</v>
      </c>
      <c r="J70" s="176">
        <v>0.92340527197100331</v>
      </c>
      <c r="K70" s="176">
        <v>1.0686184999999999</v>
      </c>
      <c r="L70" s="176">
        <v>8.7944580000000002E-4</v>
      </c>
      <c r="M70" s="176" t="s">
        <v>408</v>
      </c>
      <c r="N70" s="176">
        <v>1.0040000000000001E-3</v>
      </c>
      <c r="O70" s="176" t="s">
        <v>408</v>
      </c>
      <c r="P70" s="176">
        <v>7.2000000000000008E-2</v>
      </c>
      <c r="Q70" s="176" t="s">
        <v>408</v>
      </c>
      <c r="R70" s="176">
        <v>1.137</v>
      </c>
      <c r="S70" s="176">
        <v>0.27</v>
      </c>
      <c r="T70" s="176">
        <v>1.32</v>
      </c>
      <c r="U70" s="176" t="s">
        <v>408</v>
      </c>
      <c r="V70" s="176">
        <v>0.25</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0.37192500000000001</v>
      </c>
      <c r="G71" s="176" t="s">
        <v>408</v>
      </c>
      <c r="H71" s="176" t="s">
        <v>408</v>
      </c>
      <c r="I71" s="176">
        <v>1.3073711999999995E-3</v>
      </c>
      <c r="J71" s="176">
        <v>9.7549695999999964E-3</v>
      </c>
      <c r="K71" s="176">
        <v>3.0154280000000037E-2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1.1387414000000002</v>
      </c>
      <c r="G72" s="176">
        <v>0.94687027333346996</v>
      </c>
      <c r="H72" s="176">
        <v>3.2000000000000003E-4</v>
      </c>
      <c r="I72" s="176">
        <v>1.3332277400000001</v>
      </c>
      <c r="J72" s="176">
        <v>1.8071575428571425</v>
      </c>
      <c r="K72" s="176">
        <v>2.3599490000000003</v>
      </c>
      <c r="L72" s="176">
        <v>4.7549047679999994E-3</v>
      </c>
      <c r="M72" s="176">
        <v>0.5028882537848065</v>
      </c>
      <c r="N72" s="176">
        <v>5.4333939999999998</v>
      </c>
      <c r="O72" s="176">
        <v>5.1778000000000005E-2</v>
      </c>
      <c r="P72" s="176">
        <v>1.6E-2</v>
      </c>
      <c r="Q72" s="176">
        <v>6.1704000000000002E-2</v>
      </c>
      <c r="R72" s="176">
        <v>14.482756999999999</v>
      </c>
      <c r="S72" s="176">
        <v>0.58998600000000001</v>
      </c>
      <c r="T72" s="176">
        <v>4.5125639999999994</v>
      </c>
      <c r="U72" s="176" t="s">
        <v>421</v>
      </c>
      <c r="V72" s="176">
        <v>14.562091000000001</v>
      </c>
      <c r="W72" s="176">
        <v>3.2237619119162773</v>
      </c>
      <c r="X72" s="176">
        <v>2.6837571428571426E-2</v>
      </c>
      <c r="Y72" s="176">
        <v>2.6995714285714286E-2</v>
      </c>
      <c r="Z72" s="176">
        <v>2.6918571428571427E-2</v>
      </c>
      <c r="AA72" s="176">
        <v>2.6833285714285712E-2</v>
      </c>
      <c r="AB72" s="176">
        <v>0.10758514285714284</v>
      </c>
      <c r="AC72" s="176">
        <v>8.5536000000000001E-2</v>
      </c>
      <c r="AD72" s="176">
        <v>17.679914</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9.3600000000000003E-3</v>
      </c>
      <c r="J73" s="176">
        <v>1.3259999999999999E-2</v>
      </c>
      <c r="K73" s="176">
        <v>1.5599999999999999E-2</v>
      </c>
      <c r="L73" s="176">
        <v>1.2792000000000001E-3</v>
      </c>
      <c r="M73" s="176" t="s">
        <v>408</v>
      </c>
      <c r="N73" s="176">
        <v>6.8924980813507286E-3</v>
      </c>
      <c r="O73" s="176">
        <v>3.1470759785111281E-3</v>
      </c>
      <c r="P73" s="176">
        <v>1.5735379892555643E-4</v>
      </c>
      <c r="Q73" s="176">
        <v>2E-3</v>
      </c>
      <c r="R73" s="176">
        <v>1.903</v>
      </c>
      <c r="S73" s="176">
        <v>2.5569992325402916E-3</v>
      </c>
      <c r="T73" s="176">
        <v>1.7000000000000001E-2</v>
      </c>
      <c r="U73" s="176" t="s">
        <v>421</v>
      </c>
      <c r="V73" s="176">
        <v>0.83000000000000007</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2.1514999999999999E-2</v>
      </c>
      <c r="G74" s="176" t="s">
        <v>408</v>
      </c>
      <c r="H74" s="176" t="s">
        <v>408</v>
      </c>
      <c r="I74" s="176">
        <v>4.9868600191754558E-4</v>
      </c>
      <c r="J74" s="176">
        <v>1.2693825503355704E-3</v>
      </c>
      <c r="K74" s="176">
        <v>1.8134036433365293E-3</v>
      </c>
      <c r="L74" s="176">
        <v>1.1469778044103548E-5</v>
      </c>
      <c r="M74" s="176" t="s">
        <v>408</v>
      </c>
      <c r="N74" s="176">
        <v>2.0230000000000001E-2</v>
      </c>
      <c r="O74" s="176">
        <v>5.9000000000000003E-4</v>
      </c>
      <c r="P74" s="176" t="s">
        <v>408</v>
      </c>
      <c r="Q74" s="176">
        <v>6.1100000000000008E-3</v>
      </c>
      <c r="R74" s="176" t="s">
        <v>408</v>
      </c>
      <c r="S74" s="176" t="s">
        <v>408</v>
      </c>
      <c r="T74" s="176" t="s">
        <v>408</v>
      </c>
      <c r="U74" s="176" t="s">
        <v>408</v>
      </c>
      <c r="V74" s="176">
        <v>7.5219999999999995E-2</v>
      </c>
      <c r="W74" s="176">
        <v>0.84103799999999995</v>
      </c>
      <c r="X74" s="176" t="s">
        <v>408</v>
      </c>
      <c r="Y74" s="176" t="s">
        <v>408</v>
      </c>
      <c r="Z74" s="176" t="s">
        <v>408</v>
      </c>
      <c r="AA74" s="176" t="s">
        <v>408</v>
      </c>
      <c r="AB74" s="176" t="s">
        <v>408</v>
      </c>
      <c r="AC74" s="176">
        <v>5.2182584999999997E-2</v>
      </c>
      <c r="AD74" s="176">
        <v>0.131737825</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8.1944915118330305E-4</v>
      </c>
      <c r="G77" s="176" t="s">
        <v>408</v>
      </c>
      <c r="H77" s="176" t="s">
        <v>408</v>
      </c>
      <c r="I77" s="176">
        <v>9.0110115219386815E-4</v>
      </c>
      <c r="J77" s="176">
        <v>4.6276122360932618E-3</v>
      </c>
      <c r="K77" s="176">
        <v>1.73659E-2</v>
      </c>
      <c r="L77" s="176" t="s">
        <v>408</v>
      </c>
      <c r="M77" s="176" t="s">
        <v>408</v>
      </c>
      <c r="N77" s="176">
        <v>0.32</v>
      </c>
      <c r="O77" s="176">
        <v>0.10200000000000001</v>
      </c>
      <c r="P77" s="176">
        <v>0.1</v>
      </c>
      <c r="Q77" s="176">
        <v>1.3</v>
      </c>
      <c r="R77" s="176" t="s">
        <v>408</v>
      </c>
      <c r="S77" s="176" t="s">
        <v>422</v>
      </c>
      <c r="T77" s="176" t="s">
        <v>422</v>
      </c>
      <c r="U77" s="176" t="s">
        <v>408</v>
      </c>
      <c r="V77" s="176">
        <v>33.1</v>
      </c>
      <c r="W77" s="176">
        <v>1.7215318302170234E-2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9.7199999999999995E-3</v>
      </c>
      <c r="G78" s="176">
        <v>4.2799999999999998E-2</v>
      </c>
      <c r="H78" s="176" t="s">
        <v>408</v>
      </c>
      <c r="I78" s="176">
        <v>1.2397499999999999E-2</v>
      </c>
      <c r="J78" s="176">
        <v>1.6312500000000001E-2</v>
      </c>
      <c r="K78" s="176">
        <v>2.0879999999999999E-2</v>
      </c>
      <c r="L78" s="176">
        <v>1.0440000000000002E-5</v>
      </c>
      <c r="M78" s="176">
        <v>0.37310000000000004</v>
      </c>
      <c r="N78" s="176">
        <v>1.6500000000000001E-2</v>
      </c>
      <c r="O78" s="176">
        <v>2.0000000000000001E-4</v>
      </c>
      <c r="P78" s="176">
        <v>6.5000000000000006E-3</v>
      </c>
      <c r="Q78" s="176">
        <v>1.4E-2</v>
      </c>
      <c r="R78" s="176" t="s">
        <v>421</v>
      </c>
      <c r="S78" s="176">
        <v>1.5170000000000001</v>
      </c>
      <c r="T78" s="176">
        <v>1.65E-3</v>
      </c>
      <c r="U78" s="176">
        <v>9.7000000000000003E-2</v>
      </c>
      <c r="V78" s="176">
        <v>5.6000000000000001E-2</v>
      </c>
      <c r="W78" s="176" t="s">
        <v>408</v>
      </c>
      <c r="X78" s="176" t="s">
        <v>408</v>
      </c>
      <c r="Y78" s="176" t="s">
        <v>408</v>
      </c>
      <c r="Z78" s="176" t="s">
        <v>408</v>
      </c>
      <c r="AA78" s="176" t="s">
        <v>408</v>
      </c>
      <c r="AB78" s="176" t="s">
        <v>408</v>
      </c>
      <c r="AC78" s="176">
        <v>8.1976451135000001</v>
      </c>
      <c r="AD78" s="176">
        <v>5.6468000000000013E-4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9.4117647049999989E-3</v>
      </c>
      <c r="H79" s="176">
        <v>1</v>
      </c>
      <c r="I79" s="176" t="s">
        <v>422</v>
      </c>
      <c r="J79" s="176" t="s">
        <v>422</v>
      </c>
      <c r="K79" s="176" t="s">
        <v>422</v>
      </c>
      <c r="L79" s="176" t="s">
        <v>408</v>
      </c>
      <c r="M79" s="176" t="s">
        <v>408</v>
      </c>
      <c r="N79" s="176" t="s">
        <v>408</v>
      </c>
      <c r="O79" s="176" t="s">
        <v>408</v>
      </c>
      <c r="P79" s="176" t="s">
        <v>408</v>
      </c>
      <c r="Q79" s="176" t="s">
        <v>408</v>
      </c>
      <c r="R79" s="176" t="s">
        <v>408</v>
      </c>
      <c r="S79" s="176" t="s">
        <v>408</v>
      </c>
      <c r="T79" s="176">
        <v>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8.4700000000000011E-2</v>
      </c>
      <c r="G80" s="176">
        <v>1.15E-3</v>
      </c>
      <c r="H80" s="176">
        <v>2.2999999999999998E-4</v>
      </c>
      <c r="I80" s="176">
        <v>0.14426197272727273</v>
      </c>
      <c r="J80" s="176">
        <v>0.22126260909090906</v>
      </c>
      <c r="K80" s="176">
        <v>0.32593700000000003</v>
      </c>
      <c r="L80" s="176" t="s">
        <v>408</v>
      </c>
      <c r="M80" s="176" t="s">
        <v>408</v>
      </c>
      <c r="N80" s="176">
        <v>3.9579</v>
      </c>
      <c r="O80" s="176">
        <v>0.32615</v>
      </c>
      <c r="P80" s="176">
        <v>4.1060000000000003E-3</v>
      </c>
      <c r="Q80" s="176">
        <v>9.7002999999999986</v>
      </c>
      <c r="R80" s="176">
        <v>0.60053000000000001</v>
      </c>
      <c r="S80" s="176">
        <v>68.673299999999998</v>
      </c>
      <c r="T80" s="176">
        <v>2.9134000000000002</v>
      </c>
      <c r="U80" s="176">
        <v>3.7999999999999999E-2</v>
      </c>
      <c r="V80" s="176">
        <v>14.984470000000002</v>
      </c>
      <c r="W80" s="176">
        <v>1.5900000000000001E-3</v>
      </c>
      <c r="X80" s="176" t="s">
        <v>408</v>
      </c>
      <c r="Y80" s="176" t="s">
        <v>408</v>
      </c>
      <c r="Z80" s="176" t="s">
        <v>408</v>
      </c>
      <c r="AA80" s="176" t="s">
        <v>408</v>
      </c>
      <c r="AB80" s="176" t="s">
        <v>408</v>
      </c>
      <c r="AC80" s="176">
        <v>4.6875812688000007E-2</v>
      </c>
      <c r="AD80" s="176">
        <v>5.7676556368220014E-3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2.9859869591999974E-2</v>
      </c>
      <c r="J81" s="176">
        <v>0.35085346770600007</v>
      </c>
      <c r="K81" s="176">
        <v>0.74649673979999998</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3732.4836989999999</v>
      </c>
      <c r="AL81" s="203" t="s">
        <v>453</v>
      </c>
    </row>
    <row r="82" spans="1:38" s="190" customFormat="1" ht="24.75" customHeight="1" thickBot="1" x14ac:dyDescent="0.25">
      <c r="A82" s="178" t="s">
        <v>125</v>
      </c>
      <c r="B82" s="178" t="s">
        <v>225</v>
      </c>
      <c r="C82" s="100" t="s">
        <v>100</v>
      </c>
      <c r="D82" s="202"/>
      <c r="E82" s="176" t="s">
        <v>408</v>
      </c>
      <c r="F82" s="176">
        <v>3.4435560420000004</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0.77500000000000002</v>
      </c>
      <c r="G83" s="176" t="s">
        <v>408</v>
      </c>
      <c r="H83" s="176" t="s">
        <v>408</v>
      </c>
      <c r="I83" s="176">
        <v>5.7199999999999994E-2</v>
      </c>
      <c r="J83" s="176">
        <v>6.2399999999999997E-2</v>
      </c>
      <c r="K83" s="176">
        <v>8.320000000000001E-2</v>
      </c>
      <c r="L83" s="176">
        <v>3.2603999999999997E-3</v>
      </c>
      <c r="M83" s="176" t="s">
        <v>408</v>
      </c>
      <c r="N83" s="176" t="s">
        <v>408</v>
      </c>
      <c r="O83" s="176" t="s">
        <v>408</v>
      </c>
      <c r="P83" s="176" t="s">
        <v>408</v>
      </c>
      <c r="Q83" s="176" t="s">
        <v>408</v>
      </c>
      <c r="R83" s="176" t="s">
        <v>408</v>
      </c>
      <c r="S83" s="176" t="s">
        <v>408</v>
      </c>
      <c r="T83" s="176" t="s">
        <v>408</v>
      </c>
      <c r="U83" s="176" t="s">
        <v>408</v>
      </c>
      <c r="V83" s="176" t="s">
        <v>408</v>
      </c>
      <c r="W83" s="176">
        <v>1.0500000000000001E-2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0.54870000000000008</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19.593222000000001</v>
      </c>
      <c r="G85" s="176" t="s">
        <v>408</v>
      </c>
      <c r="H85" s="176" t="s">
        <v>408</v>
      </c>
      <c r="I85" s="176">
        <v>2.939896E-3</v>
      </c>
      <c r="J85" s="176">
        <v>5.4479000000000003E-3</v>
      </c>
      <c r="K85" s="176">
        <v>7.7158000000000001E-3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1.3528600000000002</v>
      </c>
      <c r="G86" s="176" t="s">
        <v>408</v>
      </c>
      <c r="H86" s="176">
        <v>2.0000000000000001E-4</v>
      </c>
      <c r="I86" s="176">
        <v>3.22989544E-3</v>
      </c>
      <c r="J86" s="176">
        <v>5.8862310000000004E-3</v>
      </c>
      <c r="K86" s="176">
        <v>8.2324619999999994E-3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3.5441256000000014</v>
      </c>
      <c r="G88" s="176">
        <v>2E-3</v>
      </c>
      <c r="H88" s="176">
        <v>2.6031176E-2</v>
      </c>
      <c r="I88" s="176">
        <v>1.330546E-2</v>
      </c>
      <c r="J88" s="176">
        <v>1.4040736000000002E-2</v>
      </c>
      <c r="K88" s="176">
        <v>1.4530919999999999E-2</v>
      </c>
      <c r="L88" s="176" t="s">
        <v>408</v>
      </c>
      <c r="M88" s="176" t="s">
        <v>408</v>
      </c>
      <c r="N88" s="176" t="s">
        <v>408</v>
      </c>
      <c r="O88" s="176">
        <v>3.0199999999999999E-9</v>
      </c>
      <c r="P88" s="176" t="s">
        <v>408</v>
      </c>
      <c r="Q88" s="176">
        <v>1.51E-8</v>
      </c>
      <c r="R88" s="176">
        <v>1.8120000000000001E-7</v>
      </c>
      <c r="S88" s="176" t="s">
        <v>408</v>
      </c>
      <c r="T88" s="176">
        <v>1.5100000000000002E-6</v>
      </c>
      <c r="U88" s="176">
        <v>1.51E-8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5.5000000599999987</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1.27105</v>
      </c>
      <c r="G90" s="176">
        <v>0.16019999999999998</v>
      </c>
      <c r="H90" s="176">
        <v>0.27989999999999998</v>
      </c>
      <c r="I90" s="176">
        <v>3.5253446463573375E-2</v>
      </c>
      <c r="J90" s="176">
        <v>8.8761823347297833E-2</v>
      </c>
      <c r="K90" s="176">
        <v>0.27327776999999998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5.2499999999999995E-3</v>
      </c>
      <c r="Y90" s="176">
        <v>2.65E-3</v>
      </c>
      <c r="Z90" s="176">
        <v>2.65E-3</v>
      </c>
      <c r="AA90" s="176">
        <v>2.65E-3</v>
      </c>
      <c r="AB90" s="176">
        <v>1.32E-2</v>
      </c>
      <c r="AC90" s="176">
        <v>3.0500000000000002E-3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8.8132360000000003E-3</v>
      </c>
      <c r="F91" s="176">
        <v>2.2789624000000001E-2</v>
      </c>
      <c r="G91" s="176">
        <v>3.9231700000000001E-3</v>
      </c>
      <c r="H91" s="176">
        <v>3.5173242000000007E-2</v>
      </c>
      <c r="I91" s="176">
        <v>0.12719967333222001</v>
      </c>
      <c r="J91" s="176">
        <v>0.12726200237496002</v>
      </c>
      <c r="K91" s="176">
        <v>0.12727487608929003</v>
      </c>
      <c r="L91" s="176">
        <v>5.7209490000000008E-4</v>
      </c>
      <c r="M91" s="176">
        <v>0.26873216</v>
      </c>
      <c r="N91" s="176">
        <v>1.0184653920000002</v>
      </c>
      <c r="O91" s="176">
        <v>2.1614253239999999E-2</v>
      </c>
      <c r="P91" s="176">
        <v>7.4046591000000012E-5</v>
      </c>
      <c r="Q91" s="176">
        <v>1.7277537900000002E-3</v>
      </c>
      <c r="R91" s="176">
        <v>2.0265382800000002E-2</v>
      </c>
      <c r="S91" s="176">
        <v>0.5964756120000001</v>
      </c>
      <c r="T91" s="176">
        <v>4.8817710000000007E-2</v>
      </c>
      <c r="U91" s="176" t="s">
        <v>421</v>
      </c>
      <c r="V91" s="176">
        <v>0.34760219999999997</v>
      </c>
      <c r="W91" s="176">
        <v>4.7086000000000008E-4</v>
      </c>
      <c r="X91" s="176">
        <v>5.226546000000001E-4</v>
      </c>
      <c r="Y91" s="176">
        <v>2.1188699999999999E-4</v>
      </c>
      <c r="Z91" s="176">
        <v>2.1188699999999999E-4</v>
      </c>
      <c r="AA91" s="176">
        <v>2.1188699999999999E-4</v>
      </c>
      <c r="AB91" s="176">
        <v>1.1583155999999998E-3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2.2732900000000007</v>
      </c>
      <c r="G92" s="176">
        <v>6.8548999999999998</v>
      </c>
      <c r="H92" s="176">
        <v>0.55200000000000005</v>
      </c>
      <c r="I92" s="176">
        <v>0.47283000000000003</v>
      </c>
      <c r="J92" s="176">
        <v>0.63044000000000011</v>
      </c>
      <c r="K92" s="176">
        <v>0.78804999999999992</v>
      </c>
      <c r="L92" s="176">
        <v>1.6596333000000001E-2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2.9478696000000002</v>
      </c>
      <c r="G93" s="176" t="s">
        <v>422</v>
      </c>
      <c r="H93" s="176" t="s">
        <v>408</v>
      </c>
      <c r="I93" s="176">
        <v>0.32334982000000001</v>
      </c>
      <c r="J93" s="176">
        <v>0.33699044500000003</v>
      </c>
      <c r="K93" s="176">
        <v>0.33911232000000002</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1.7248285000000001</v>
      </c>
      <c r="G95" s="176" t="s">
        <v>408</v>
      </c>
      <c r="H95" s="176" t="s">
        <v>408</v>
      </c>
      <c r="I95" s="176">
        <v>0.16019373409362567</v>
      </c>
      <c r="J95" s="176">
        <v>0.38688502325233026</v>
      </c>
      <c r="K95" s="176">
        <v>1.0140784100000002</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0.13391000000000003</v>
      </c>
      <c r="G98" s="176" t="s">
        <v>408</v>
      </c>
      <c r="H98" s="176">
        <v>6.2984469381103352E-3</v>
      </c>
      <c r="I98" s="176">
        <v>1.6109269355932206E-2</v>
      </c>
      <c r="J98" s="176">
        <v>2.3454033624127617E-2</v>
      </c>
      <c r="K98" s="176">
        <v>2.7896399999999998E-2</v>
      </c>
      <c r="L98" s="176" t="s">
        <v>408</v>
      </c>
      <c r="M98" s="176" t="s">
        <v>408</v>
      </c>
      <c r="N98" s="176" t="s">
        <v>408</v>
      </c>
      <c r="O98" s="176" t="s">
        <v>408</v>
      </c>
      <c r="P98" s="176" t="s">
        <v>408</v>
      </c>
      <c r="Q98" s="176" t="s">
        <v>408</v>
      </c>
      <c r="R98" s="176" t="s">
        <v>408</v>
      </c>
      <c r="S98" s="176" t="s">
        <v>408</v>
      </c>
      <c r="T98" s="176" t="s">
        <v>408</v>
      </c>
      <c r="U98" s="176" t="s">
        <v>408</v>
      </c>
      <c r="V98" s="176" t="s">
        <v>408</v>
      </c>
      <c r="W98" s="176">
        <v>1.9076490000000002E-2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0.11854826537802006</v>
      </c>
      <c r="F99" s="176">
        <v>6.5927854441013549</v>
      </c>
      <c r="G99" s="176" t="s">
        <v>408</v>
      </c>
      <c r="H99" s="176">
        <v>4.8951540169829784</v>
      </c>
      <c r="I99" s="176">
        <v>0.1047017617808219</v>
      </c>
      <c r="J99" s="176">
        <v>0.16088319493150688</v>
      </c>
      <c r="K99" s="176">
        <v>0.35241080794520541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390.9</v>
      </c>
      <c r="AL99" s="203" t="s">
        <v>411</v>
      </c>
    </row>
    <row r="100" spans="1:38" s="190" customFormat="1" ht="24.75" customHeight="1" thickBot="1" x14ac:dyDescent="0.25">
      <c r="A100" s="178" t="s">
        <v>126</v>
      </c>
      <c r="B100" s="178" t="s">
        <v>235</v>
      </c>
      <c r="C100" s="100" t="s">
        <v>286</v>
      </c>
      <c r="D100" s="202"/>
      <c r="E100" s="176">
        <v>0.10332312384684797</v>
      </c>
      <c r="F100" s="176">
        <v>3.439620199415248</v>
      </c>
      <c r="G100" s="176" t="s">
        <v>408</v>
      </c>
      <c r="H100" s="176">
        <v>4.3239922301533706</v>
      </c>
      <c r="I100" s="176">
        <v>3.7481354281849323E-2</v>
      </c>
      <c r="J100" s="176">
        <v>5.6222031422773981E-2</v>
      </c>
      <c r="K100" s="176">
        <v>0.12285555014606166</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751.5</v>
      </c>
      <c r="AL100" s="203" t="s">
        <v>411</v>
      </c>
    </row>
    <row r="101" spans="1:38" s="190" customFormat="1" ht="24.75" customHeight="1" thickBot="1" x14ac:dyDescent="0.25">
      <c r="A101" s="178" t="s">
        <v>126</v>
      </c>
      <c r="B101" s="178" t="s">
        <v>237</v>
      </c>
      <c r="C101" s="100" t="s">
        <v>279</v>
      </c>
      <c r="D101" s="202"/>
      <c r="E101" s="176">
        <v>1.1414667701105743E-2</v>
      </c>
      <c r="F101" s="176">
        <v>0.16473151446925449</v>
      </c>
      <c r="G101" s="176" t="s">
        <v>408</v>
      </c>
      <c r="H101" s="176">
        <v>8.9836410933911093E-2</v>
      </c>
      <c r="I101" s="176">
        <v>1.1218432876712332E-3</v>
      </c>
      <c r="J101" s="176">
        <v>3.365529863013699E-3</v>
      </c>
      <c r="K101" s="176">
        <v>7.8529030136986321E-3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150.1</v>
      </c>
      <c r="AL101" s="203" t="s">
        <v>411</v>
      </c>
    </row>
    <row r="102" spans="1:38" s="190" customFormat="1" ht="24.75" customHeight="1" thickBot="1" x14ac:dyDescent="0.25">
      <c r="A102" s="178" t="s">
        <v>126</v>
      </c>
      <c r="B102" s="178" t="s">
        <v>238</v>
      </c>
      <c r="C102" s="100" t="s">
        <v>280</v>
      </c>
      <c r="D102" s="202"/>
      <c r="E102" s="176">
        <v>5.220081196364821E-2</v>
      </c>
      <c r="F102" s="176">
        <v>0.50328126589435196</v>
      </c>
      <c r="G102" s="176" t="s">
        <v>408</v>
      </c>
      <c r="H102" s="176">
        <v>4.2509762978593368</v>
      </c>
      <c r="I102" s="176">
        <v>3.8758011586890405E-3</v>
      </c>
      <c r="J102" s="176">
        <v>8.0746876227028766E-2</v>
      </c>
      <c r="K102" s="176">
        <v>0.4776330721877548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1036.0917188417791</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7.3453827072396383E-4</v>
      </c>
      <c r="F104" s="176">
        <v>6.5048745454158417E-3</v>
      </c>
      <c r="G104" s="176" t="s">
        <v>408</v>
      </c>
      <c r="H104" s="176">
        <v>5.7810207841297329E-3</v>
      </c>
      <c r="I104" s="176">
        <v>5.9791780821917828E-5</v>
      </c>
      <c r="J104" s="176">
        <v>1.7937534246575346E-4</v>
      </c>
      <c r="K104" s="176">
        <v>4.1854246575342475E-4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8</v>
      </c>
      <c r="AL104" s="203" t="s">
        <v>411</v>
      </c>
    </row>
    <row r="105" spans="1:38" s="190" customFormat="1" ht="24.75" customHeight="1" thickBot="1" x14ac:dyDescent="0.25">
      <c r="A105" s="178" t="s">
        <v>126</v>
      </c>
      <c r="B105" s="178" t="s">
        <v>360</v>
      </c>
      <c r="C105" s="100" t="s">
        <v>283</v>
      </c>
      <c r="D105" s="202"/>
      <c r="E105" s="176">
        <v>2.4370063876101494E-2</v>
      </c>
      <c r="F105" s="176">
        <v>0.18069302118177241</v>
      </c>
      <c r="G105" s="176" t="s">
        <v>408</v>
      </c>
      <c r="H105" s="176">
        <v>0.39464073374607211</v>
      </c>
      <c r="I105" s="176">
        <v>3.8883454246575353E-3</v>
      </c>
      <c r="J105" s="176">
        <v>6.1102570958904119E-3</v>
      </c>
      <c r="K105" s="176">
        <v>1.3331470027397261E-2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54.62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3.6508601708514256E-2</v>
      </c>
      <c r="F107" s="176">
        <v>0.20253579699095192</v>
      </c>
      <c r="G107" s="176" t="s">
        <v>408</v>
      </c>
      <c r="H107" s="176">
        <v>0.90898087995130483</v>
      </c>
      <c r="I107" s="176">
        <v>1.2018592500000001E-2</v>
      </c>
      <c r="J107" s="176">
        <v>0.16024790000000003</v>
      </c>
      <c r="K107" s="176">
        <v>0.76117752500000002</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4183.5</v>
      </c>
      <c r="AL107" s="203" t="s">
        <v>411</v>
      </c>
    </row>
    <row r="108" spans="1:38" s="190" customFormat="1" ht="24.75" customHeight="1" thickBot="1" x14ac:dyDescent="0.25">
      <c r="A108" s="178" t="s">
        <v>126</v>
      </c>
      <c r="B108" s="178" t="s">
        <v>362</v>
      </c>
      <c r="C108" s="100" t="s">
        <v>339</v>
      </c>
      <c r="D108" s="202"/>
      <c r="E108" s="176">
        <v>3.8000589672492868E-2</v>
      </c>
      <c r="F108" s="176">
        <v>0.33695739312878453</v>
      </c>
      <c r="G108" s="176" t="s">
        <v>408</v>
      </c>
      <c r="H108" s="176">
        <v>0.31594432824579755</v>
      </c>
      <c r="I108" s="176">
        <v>4.9111000000000016E-3</v>
      </c>
      <c r="J108" s="176">
        <v>4.9111000000000002E-2</v>
      </c>
      <c r="K108" s="176">
        <v>9.8222000000000004E-2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5210.3</v>
      </c>
      <c r="AL108" s="203" t="s">
        <v>411</v>
      </c>
    </row>
    <row r="109" spans="1:38" s="190" customFormat="1" ht="24.75" customHeight="1" thickBot="1" x14ac:dyDescent="0.25">
      <c r="A109" s="178" t="s">
        <v>126</v>
      </c>
      <c r="B109" s="178" t="s">
        <v>363</v>
      </c>
      <c r="C109" s="100" t="s">
        <v>322</v>
      </c>
      <c r="D109" s="202"/>
      <c r="E109" s="176">
        <v>2.662784977439298E-3</v>
      </c>
      <c r="F109" s="176">
        <v>1.1298514710420255E-2</v>
      </c>
      <c r="G109" s="176" t="s">
        <v>408</v>
      </c>
      <c r="H109" s="176">
        <v>2.2138952533713799E-2</v>
      </c>
      <c r="I109" s="176">
        <v>1.116E-3</v>
      </c>
      <c r="J109" s="176">
        <v>6.1380000000000002E-3</v>
      </c>
      <c r="K109" s="176">
        <v>6.1380000000000002E-3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111.6</v>
      </c>
      <c r="AL109" s="203" t="s">
        <v>411</v>
      </c>
    </row>
    <row r="110" spans="1:38" s="190" customFormat="1" ht="24.75" customHeight="1" thickBot="1" x14ac:dyDescent="0.25">
      <c r="A110" s="178" t="s">
        <v>126</v>
      </c>
      <c r="B110" s="178" t="s">
        <v>364</v>
      </c>
      <c r="C110" s="100" t="s">
        <v>323</v>
      </c>
      <c r="D110" s="202"/>
      <c r="E110" s="176">
        <v>4.6444005211577705E-3</v>
      </c>
      <c r="F110" s="176">
        <v>3.1173126512163647E-2</v>
      </c>
      <c r="G110" s="176" t="s">
        <v>408</v>
      </c>
      <c r="H110" s="176">
        <v>0.16903794085885515</v>
      </c>
      <c r="I110" s="176">
        <v>6.2752000000000001E-4</v>
      </c>
      <c r="J110" s="176">
        <v>4.9824000000000005E-3</v>
      </c>
      <c r="K110" s="176">
        <v>9.6384000000000001E-3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1321.2</v>
      </c>
      <c r="AL110" s="203" t="s">
        <v>411</v>
      </c>
    </row>
    <row r="111" spans="1:38" s="190" customFormat="1" ht="24.75" customHeight="1" thickBot="1" x14ac:dyDescent="0.25">
      <c r="A111" s="178" t="s">
        <v>126</v>
      </c>
      <c r="B111" s="178" t="s">
        <v>365</v>
      </c>
      <c r="C111" s="100" t="s">
        <v>285</v>
      </c>
      <c r="D111" s="202"/>
      <c r="E111" s="176">
        <v>6.0791801423665387E-2</v>
      </c>
      <c r="F111" s="176">
        <v>1.6289715748723201</v>
      </c>
      <c r="G111" s="176" t="s">
        <v>408</v>
      </c>
      <c r="H111" s="176">
        <v>2.7347061724979649</v>
      </c>
      <c r="I111" s="176">
        <v>1.728648E-2</v>
      </c>
      <c r="J111" s="176">
        <v>3.457296E-2</v>
      </c>
      <c r="K111" s="176">
        <v>7.7789159999999996E-2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4524.2359999999999</v>
      </c>
      <c r="AL111" s="203" t="s">
        <v>411</v>
      </c>
    </row>
    <row r="112" spans="1:38" s="190" customFormat="1" ht="24.75" customHeight="1" thickBot="1" x14ac:dyDescent="0.25">
      <c r="A112" s="178" t="s">
        <v>136</v>
      </c>
      <c r="B112" s="178" t="s">
        <v>303</v>
      </c>
      <c r="C112" s="100" t="s">
        <v>304</v>
      </c>
      <c r="D112" s="202"/>
      <c r="E112" s="176">
        <v>6.7537917032417756</v>
      </c>
      <c r="F112" s="176" t="s">
        <v>408</v>
      </c>
      <c r="G112" s="176" t="s">
        <v>408</v>
      </c>
      <c r="H112" s="176">
        <v>2.6924637092500001</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169.345</v>
      </c>
      <c r="AL112" s="203" t="s">
        <v>446</v>
      </c>
    </row>
    <row r="113" spans="1:38" s="190" customFormat="1" ht="24.75" customHeight="1" thickBot="1" x14ac:dyDescent="0.25">
      <c r="A113" s="178" t="s">
        <v>136</v>
      </c>
      <c r="B113" s="178" t="s">
        <v>254</v>
      </c>
      <c r="C113" s="100" t="s">
        <v>143</v>
      </c>
      <c r="D113" s="202"/>
      <c r="E113" s="176">
        <v>2.9264591929461337</v>
      </c>
      <c r="F113" s="176">
        <v>3.1430167241835063</v>
      </c>
      <c r="G113" s="176" t="s">
        <v>408</v>
      </c>
      <c r="H113" s="176">
        <v>8.9150206501902112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6.7840000000000011E-2</v>
      </c>
      <c r="F114" s="176" t="s">
        <v>408</v>
      </c>
      <c r="G114" s="176" t="s">
        <v>408</v>
      </c>
      <c r="H114" s="176">
        <v>4.6337139999999999E-2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0.62481239084144979</v>
      </c>
      <c r="F116" s="176">
        <v>8.4484657032595264E-2</v>
      </c>
      <c r="G116" s="176" t="s">
        <v>408</v>
      </c>
      <c r="H116" s="176">
        <v>0.95701064552435045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0.25796216163500779</v>
      </c>
      <c r="J119" s="176">
        <v>2.0242937694008569</v>
      </c>
      <c r="K119" s="176">
        <v>2.0242937694008569</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0.88890513853006192</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1.0422292307692309E-2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0.10104692762169236</v>
      </c>
      <c r="F123" s="176">
        <v>0.2247649940552181</v>
      </c>
      <c r="G123" s="176">
        <v>1.3080414196556004E-2</v>
      </c>
      <c r="H123" s="176">
        <v>9.7823435844212867E-2</v>
      </c>
      <c r="I123" s="176">
        <v>0.25660007200442075</v>
      </c>
      <c r="J123" s="176">
        <v>0.26882800148494734</v>
      </c>
      <c r="K123" s="176">
        <v>0.27290397797845617</v>
      </c>
      <c r="L123" s="176">
        <v>3.3153951941773965E-2</v>
      </c>
      <c r="M123" s="176">
        <v>3.3026337828494845</v>
      </c>
      <c r="N123" s="176">
        <v>2.5419155827768568E-3</v>
      </c>
      <c r="O123" s="176">
        <v>2.4189443909296702E-2</v>
      </c>
      <c r="P123" s="176">
        <v>4.9034255811037011E-3</v>
      </c>
      <c r="Q123" s="176">
        <v>1.4407100324875414E-4</v>
      </c>
      <c r="R123" s="176">
        <v>4.355701435455348E-3</v>
      </c>
      <c r="S123" s="176">
        <v>1.7090050952449968E-3</v>
      </c>
      <c r="T123" s="176">
        <v>1.371312278848307E-3</v>
      </c>
      <c r="U123" s="176">
        <v>1.1619200415737205E-3</v>
      </c>
      <c r="V123" s="176">
        <v>2.1548061416226713E-2</v>
      </c>
      <c r="W123" s="176">
        <v>2.0379882467544352E-2</v>
      </c>
      <c r="X123" s="176">
        <v>3.3269697441748488E-6</v>
      </c>
      <c r="Y123" s="176">
        <v>9.8664892903700748E-6</v>
      </c>
      <c r="Z123" s="176">
        <v>3.2217929487550156E-6</v>
      </c>
      <c r="AA123" s="176">
        <v>2.0004915773954598E-6</v>
      </c>
      <c r="AB123" s="176">
        <v>1.8415743560695402E-5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0.21706583700000001</v>
      </c>
      <c r="G125" s="176" t="s">
        <v>408</v>
      </c>
      <c r="H125" s="176" t="s">
        <v>408</v>
      </c>
      <c r="I125" s="176">
        <v>1.0165848E-4</v>
      </c>
      <c r="J125" s="176">
        <v>6.7464264000000008E-4</v>
      </c>
      <c r="K125" s="176">
        <v>1.4262992800000002E-3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6.9523280000000007E-2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289.68029999999999</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3.8090190000000004E-4</v>
      </c>
      <c r="J133" s="176">
        <v>3.8090190000000004E-4</v>
      </c>
      <c r="K133" s="176">
        <v>4.2327312000000006E-4</v>
      </c>
      <c r="L133" s="176">
        <v>1.9045095000000002E-4</v>
      </c>
      <c r="M133" s="176" t="s">
        <v>422</v>
      </c>
      <c r="N133" s="176">
        <v>3.2963931000000001E-4</v>
      </c>
      <c r="O133" s="176">
        <v>5.5214310000000005E-5</v>
      </c>
      <c r="P133" s="176">
        <v>2.8869509999999998E-2</v>
      </c>
      <c r="Q133" s="176">
        <v>1.4939697000000002E-4</v>
      </c>
      <c r="R133" s="176">
        <v>1.4884811999999999E-4</v>
      </c>
      <c r="S133" s="176">
        <v>1.3644411000000002E-4</v>
      </c>
      <c r="T133" s="176">
        <v>1.9023141E-4</v>
      </c>
      <c r="U133" s="176">
        <v>2.1712506000000001E-4</v>
      </c>
      <c r="V133" s="176">
        <v>1.75763724E-3</v>
      </c>
      <c r="W133" s="176">
        <v>2.9637900000000004E-4</v>
      </c>
      <c r="X133" s="176">
        <v>1.4489639999999996E-4</v>
      </c>
      <c r="Y133" s="176">
        <v>7.9144169999999998E-5</v>
      </c>
      <c r="Z133" s="176">
        <v>7.0691879999999998E-5</v>
      </c>
      <c r="AA133" s="176">
        <v>7.6729229999999992E-5</v>
      </c>
      <c r="AB133" s="176">
        <v>3.7146168000000001E-4</v>
      </c>
      <c r="AC133" s="176">
        <v>1.6465500000000001E-3</v>
      </c>
      <c r="AD133" s="176">
        <v>4.5005699999999997E-3</v>
      </c>
      <c r="AE133" s="204"/>
      <c r="AF133" s="202" t="s">
        <v>408</v>
      </c>
      <c r="AG133" s="202" t="s">
        <v>408</v>
      </c>
      <c r="AH133" s="202" t="s">
        <v>408</v>
      </c>
      <c r="AI133" s="202" t="s">
        <v>408</v>
      </c>
      <c r="AJ133" s="202" t="s">
        <v>408</v>
      </c>
      <c r="AK133" s="176">
        <v>10977</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7.79E-3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2.0100000000000003E-2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1340104</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0.3107895</v>
      </c>
      <c r="I139" s="176">
        <v>0.16384614079999998</v>
      </c>
      <c r="J139" s="176">
        <v>0.16384614079999998</v>
      </c>
      <c r="K139" s="176">
        <v>0.16384614079999998</v>
      </c>
      <c r="L139" s="176">
        <v>1.4469981551999999E-2</v>
      </c>
      <c r="M139" s="176" t="s">
        <v>408</v>
      </c>
      <c r="N139" s="176">
        <v>4.7051359999999997E-4</v>
      </c>
      <c r="O139" s="176">
        <v>9.4953440000000006E-4</v>
      </c>
      <c r="P139" s="176">
        <v>9.4953440000000006E-4</v>
      </c>
      <c r="Q139" s="176">
        <v>1.5057744000000002E-3</v>
      </c>
      <c r="R139" s="176">
        <v>1.4383712E-3</v>
      </c>
      <c r="S139" s="176">
        <v>3.3446384000000006E-3</v>
      </c>
      <c r="T139" s="176" t="s">
        <v>408</v>
      </c>
      <c r="U139" s="176" t="s">
        <v>408</v>
      </c>
      <c r="V139" s="176" t="s">
        <v>408</v>
      </c>
      <c r="W139" s="176">
        <v>1.548899456</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271.23474582200123</v>
      </c>
      <c r="F141" s="208">
        <f t="shared" si="0"/>
        <v>192.50441723583086</v>
      </c>
      <c r="G141" s="208">
        <f t="shared" si="0"/>
        <v>100.66006952021655</v>
      </c>
      <c r="H141" s="208">
        <f t="shared" si="0"/>
        <v>35.526344214834268</v>
      </c>
      <c r="I141" s="208">
        <f t="shared" si="0"/>
        <v>30.230139005514829</v>
      </c>
      <c r="J141" s="208">
        <f t="shared" si="0"/>
        <v>46.418629429136175</v>
      </c>
      <c r="K141" s="208">
        <f t="shared" si="0"/>
        <v>62.552429131144265</v>
      </c>
      <c r="L141" s="208">
        <f t="shared" si="0"/>
        <v>7.2072442290173351</v>
      </c>
      <c r="M141" s="208">
        <f t="shared" si="0"/>
        <v>651.15024872379092</v>
      </c>
      <c r="N141" s="208">
        <f t="shared" si="0"/>
        <v>30.815124742323981</v>
      </c>
      <c r="O141" s="208">
        <f t="shared" si="0"/>
        <v>1.5276576349815394</v>
      </c>
      <c r="P141" s="208">
        <f t="shared" si="0"/>
        <v>0.82008306316622082</v>
      </c>
      <c r="Q141" s="208">
        <f t="shared" si="0"/>
        <v>13.448032615793139</v>
      </c>
      <c r="R141" s="208">
        <f t="shared" si="0"/>
        <v>29.193690113452451</v>
      </c>
      <c r="S141" s="208">
        <f t="shared" si="0"/>
        <v>121.02147140798365</v>
      </c>
      <c r="T141" s="208">
        <f t="shared" si="0"/>
        <v>38.03922488834548</v>
      </c>
      <c r="U141" s="208" t="s">
        <v>421</v>
      </c>
      <c r="V141" s="208">
        <f>SUM(V14:V140)</f>
        <v>144.47299091011303</v>
      </c>
      <c r="W141" s="208">
        <f>SUM(W14:W140)</f>
        <v>17.836508565613553</v>
      </c>
      <c r="X141" s="208" t="s">
        <v>422</v>
      </c>
      <c r="Y141" s="208" t="s">
        <v>422</v>
      </c>
      <c r="Z141" s="208" t="s">
        <v>422</v>
      </c>
      <c r="AA141" s="208" t="s">
        <v>422</v>
      </c>
      <c r="AB141" s="208">
        <f>SUM(AB14:AB140)</f>
        <v>7.9880866753755733</v>
      </c>
      <c r="AC141" s="208">
        <f>SUM(AC14:AC140)</f>
        <v>38.414559212330794</v>
      </c>
      <c r="AD141" s="208">
        <f>SUM(AD14:AD140)</f>
        <v>29.657556282450848</v>
      </c>
      <c r="AE141" s="208"/>
      <c r="AF141" s="208">
        <f>SUM(AF14:AF140)</f>
        <v>439932.62554010504</v>
      </c>
      <c r="AG141" s="208">
        <f>SUM(AG14:AG140)</f>
        <v>237731.48806999999</v>
      </c>
      <c r="AH141" s="208">
        <f>SUM(AH14:AH140)</f>
        <v>177565.36480791765</v>
      </c>
      <c r="AI141" s="208">
        <f>SUM(AI14:AI140)</f>
        <v>117000.20266000004</v>
      </c>
      <c r="AJ141" s="208">
        <f>SUM(AJ14:AJ140)</f>
        <v>3784.3</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8.1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8.1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3.4390364888812135</v>
      </c>
      <c r="F148" s="232">
        <v>7.1851298071268221E-2</v>
      </c>
      <c r="G148" s="232">
        <v>0.23827609958676979</v>
      </c>
      <c r="H148" s="232" t="s">
        <v>408</v>
      </c>
      <c r="I148" s="232">
        <v>5.1937891508086684E-2</v>
      </c>
      <c r="J148" s="232">
        <v>5.1937891508086684E-2</v>
      </c>
      <c r="K148" s="232">
        <v>5.1937891508086684E-2</v>
      </c>
      <c r="L148" s="232">
        <v>2.5844535535517424E-2</v>
      </c>
      <c r="M148" s="232">
        <v>0.77501143731573063</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12282.273174575763</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0.82420684497766938</v>
      </c>
      <c r="F149" s="232">
        <v>9.757949622766697E-2</v>
      </c>
      <c r="G149" s="232">
        <v>6.9830260062232641E-2</v>
      </c>
      <c r="H149" s="232" t="s">
        <v>408</v>
      </c>
      <c r="I149" s="232">
        <v>9.0684374661099756E-3</v>
      </c>
      <c r="J149" s="232">
        <v>9.0684374661099756E-3</v>
      </c>
      <c r="K149" s="232">
        <v>9.0684374661099756E-3</v>
      </c>
      <c r="L149" s="232">
        <v>4.5342187330549878E-3</v>
      </c>
      <c r="M149" s="232">
        <v>1.7309502942965211</v>
      </c>
      <c r="N149" s="232">
        <v>0.83216596741874982</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3661.0345277998204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37.977200000000003</v>
      </c>
      <c r="F150" s="232">
        <v>1.087</v>
      </c>
      <c r="G150" s="232">
        <v>11.69703</v>
      </c>
      <c r="H150" s="232" t="s">
        <v>421</v>
      </c>
      <c r="I150" s="232">
        <v>0.56853021686746985</v>
      </c>
      <c r="J150" s="232">
        <v>0.60913951807228917</v>
      </c>
      <c r="K150" s="232">
        <v>0.60913951807228917</v>
      </c>
      <c r="L150" s="232" t="s">
        <v>421</v>
      </c>
      <c r="M150" s="232">
        <v>2.9226999999999999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16852.86</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row r="177" spans="6:7" x14ac:dyDescent="0.2">
      <c r="F177" s="199">
        <f>0.1/2.8</f>
        <v>3.5714285714285719E-2</v>
      </c>
      <c r="G177" s="199">
        <f>0.04*2.8</f>
        <v>0.11199999999999999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6499"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6500" r:id="rId7" name="Button 4">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9.85546875" style="199" customWidth="1"/>
    <col min="3" max="3" width="27.57031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7.28515625" style="199" customWidth="1"/>
    <col min="18" max="18" width="6" style="199" customWidth="1"/>
    <col min="19" max="19" width="6.7109375" style="199" customWidth="1"/>
    <col min="20" max="20" width="6.140625" style="199" customWidth="1"/>
    <col min="21" max="21" width="6" style="199" customWidth="1"/>
    <col min="22" max="22" width="7.140625" style="199" customWidth="1"/>
    <col min="23" max="23" width="6.7109375" style="199" customWidth="1"/>
    <col min="24" max="25" width="6.42578125" style="199" customWidth="1"/>
    <col min="26" max="26" width="5.7109375" style="199" customWidth="1"/>
    <col min="27" max="27" width="6.28515625" style="199" customWidth="1"/>
    <col min="28" max="28" width="5.855468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24" x14ac:dyDescent="0.2">
      <c r="A6" s="350" t="s">
        <v>24</v>
      </c>
      <c r="B6" s="134">
        <v>1998</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40.9" customHeight="1" thickBot="1" x14ac:dyDescent="0.25">
      <c r="A10" s="424" t="str">
        <f>B4&amp;": "&amp;B5&amp;": "&amp;B6</f>
        <v>FI: 43539: 1998</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40.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40.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33.577245899999951</v>
      </c>
      <c r="F14" s="176">
        <v>0.59187612893899955</v>
      </c>
      <c r="G14" s="176">
        <v>33.089688691535855</v>
      </c>
      <c r="H14" s="176">
        <v>1E-3</v>
      </c>
      <c r="I14" s="176">
        <v>1.0011451772573463</v>
      </c>
      <c r="J14" s="176">
        <v>2.8068053095401293</v>
      </c>
      <c r="K14" s="176">
        <v>3.7450681098</v>
      </c>
      <c r="L14" s="176">
        <v>0.10476256672816042</v>
      </c>
      <c r="M14" s="176">
        <v>8.2091956273479898</v>
      </c>
      <c r="N14" s="176">
        <v>2.3195588166937684</v>
      </c>
      <c r="O14" s="176">
        <v>0.12137140933807998</v>
      </c>
      <c r="P14" s="176">
        <v>0.24840015460041881</v>
      </c>
      <c r="Q14" s="176">
        <v>0.67640604365753743</v>
      </c>
      <c r="R14" s="176">
        <v>1.4559653979617997</v>
      </c>
      <c r="S14" s="176">
        <v>1.4979268225254523</v>
      </c>
      <c r="T14" s="176">
        <v>6.045028610258993</v>
      </c>
      <c r="U14" s="176" t="s">
        <v>421</v>
      </c>
      <c r="V14" s="176">
        <v>10.695644443227412</v>
      </c>
      <c r="W14" s="176">
        <v>1.9599980202187033</v>
      </c>
      <c r="X14" s="176" t="s">
        <v>422</v>
      </c>
      <c r="Y14" s="176" t="s">
        <v>422</v>
      </c>
      <c r="Z14" s="176" t="s">
        <v>422</v>
      </c>
      <c r="AA14" s="176" t="s">
        <v>422</v>
      </c>
      <c r="AB14" s="176">
        <v>0.17130864728479991</v>
      </c>
      <c r="AC14" s="176">
        <v>0.11575979384060006</v>
      </c>
      <c r="AD14" s="176">
        <v>8.0909764179399976E-2</v>
      </c>
      <c r="AE14" s="204"/>
      <c r="AF14" s="176">
        <v>16672.177111000015</v>
      </c>
      <c r="AG14" s="176">
        <v>147463.54697</v>
      </c>
      <c r="AH14" s="176">
        <v>69671.068300000014</v>
      </c>
      <c r="AI14" s="176">
        <v>23862.056040000003</v>
      </c>
      <c r="AJ14" s="176" t="s">
        <v>408</v>
      </c>
      <c r="AK14" s="202" t="s">
        <v>408</v>
      </c>
      <c r="AL14" s="203" t="s">
        <v>18</v>
      </c>
    </row>
    <row r="15" spans="1:67" s="190" customFormat="1" ht="24.75" customHeight="1" thickBot="1" x14ac:dyDescent="0.25">
      <c r="A15" s="178" t="s">
        <v>122</v>
      </c>
      <c r="B15" s="178" t="s">
        <v>161</v>
      </c>
      <c r="C15" s="100" t="s">
        <v>56</v>
      </c>
      <c r="D15" s="202"/>
      <c r="E15" s="176">
        <v>3.9860000000000002</v>
      </c>
      <c r="F15" s="176">
        <v>4.1722000000000002E-2</v>
      </c>
      <c r="G15" s="176">
        <v>5.2957111173770484</v>
      </c>
      <c r="H15" s="176" t="s">
        <v>408</v>
      </c>
      <c r="I15" s="176">
        <v>0.10970009750323356</v>
      </c>
      <c r="J15" s="176">
        <v>0.27740659251155786</v>
      </c>
      <c r="K15" s="176">
        <v>0.69934999999999992</v>
      </c>
      <c r="L15" s="176">
        <v>1.1984805147896412E-2</v>
      </c>
      <c r="M15" s="176">
        <v>0.76058000000000003</v>
      </c>
      <c r="N15" s="176">
        <v>3.4293600000000004</v>
      </c>
      <c r="O15" s="176">
        <v>7.7569800000000008E-2</v>
      </c>
      <c r="P15" s="176">
        <v>1.583008E-2</v>
      </c>
      <c r="Q15" s="176">
        <v>0.55963200000000002</v>
      </c>
      <c r="R15" s="176">
        <v>4.25258</v>
      </c>
      <c r="S15" s="176">
        <v>1.4916589999999998</v>
      </c>
      <c r="T15" s="176">
        <v>3.2068000000000003</v>
      </c>
      <c r="U15" s="176" t="s">
        <v>421</v>
      </c>
      <c r="V15" s="176">
        <v>6.3994140000000002</v>
      </c>
      <c r="W15" s="176">
        <v>3.3492099999999997E-2</v>
      </c>
      <c r="X15" s="176" t="s">
        <v>422</v>
      </c>
      <c r="Y15" s="176" t="s">
        <v>422</v>
      </c>
      <c r="Z15" s="176" t="s">
        <v>422</v>
      </c>
      <c r="AA15" s="176" t="s">
        <v>422</v>
      </c>
      <c r="AB15" s="176">
        <v>1.1522588E-2</v>
      </c>
      <c r="AC15" s="176" t="s">
        <v>408</v>
      </c>
      <c r="AD15" s="176" t="s">
        <v>408</v>
      </c>
      <c r="AE15" s="204"/>
      <c r="AF15" s="176">
        <v>4097</v>
      </c>
      <c r="AG15" s="176">
        <v>28</v>
      </c>
      <c r="AH15" s="176">
        <v>29683</v>
      </c>
      <c r="AI15" s="202" t="s">
        <v>408</v>
      </c>
      <c r="AJ15" s="176">
        <v>4221</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3.6938675500000002</v>
      </c>
      <c r="F17" s="176">
        <v>3.0630666320000006E-2</v>
      </c>
      <c r="G17" s="176">
        <v>3.8638718137469819</v>
      </c>
      <c r="H17" s="176" t="s">
        <v>408</v>
      </c>
      <c r="I17" s="176">
        <v>7.7140002997057019E-2</v>
      </c>
      <c r="J17" s="176">
        <v>0.23991539635402664</v>
      </c>
      <c r="K17" s="176">
        <v>0.38522685000000001</v>
      </c>
      <c r="L17" s="176">
        <v>6.0336490158543936E-3</v>
      </c>
      <c r="M17" s="176">
        <v>7.7359779864000036</v>
      </c>
      <c r="N17" s="176">
        <v>0.10314900999999997</v>
      </c>
      <c r="O17" s="176">
        <v>2.2043799999999997E-3</v>
      </c>
      <c r="P17" s="176">
        <v>1.0073549999999999E-3</v>
      </c>
      <c r="Q17" s="176">
        <v>1.3832999999999998E-2</v>
      </c>
      <c r="R17" s="176">
        <v>7.0509450000000001E-2</v>
      </c>
      <c r="S17" s="176">
        <v>3.7372599999999999E-2</v>
      </c>
      <c r="T17" s="176">
        <v>0.64988360000000001</v>
      </c>
      <c r="U17" s="176" t="s">
        <v>421</v>
      </c>
      <c r="V17" s="176">
        <v>0.20394299999999999</v>
      </c>
      <c r="W17" s="176">
        <v>3.1533800295000018E-2</v>
      </c>
      <c r="X17" s="176" t="s">
        <v>422</v>
      </c>
      <c r="Y17" s="176" t="s">
        <v>422</v>
      </c>
      <c r="Z17" s="176" t="s">
        <v>422</v>
      </c>
      <c r="AA17" s="176" t="s">
        <v>422</v>
      </c>
      <c r="AB17" s="176">
        <v>6.5228116959999988E-3</v>
      </c>
      <c r="AC17" s="176">
        <v>2.826828E-3</v>
      </c>
      <c r="AD17" s="176">
        <v>0.77509800000000006</v>
      </c>
      <c r="AE17" s="204"/>
      <c r="AF17" s="176">
        <v>2433.2453199999995</v>
      </c>
      <c r="AG17" s="176">
        <v>4559.3999999999996</v>
      </c>
      <c r="AH17" s="176">
        <v>27712.455269999999</v>
      </c>
      <c r="AI17" s="202" t="s">
        <v>408</v>
      </c>
      <c r="AJ17" s="176">
        <v>51</v>
      </c>
      <c r="AK17" s="202" t="s">
        <v>408</v>
      </c>
      <c r="AL17" s="203" t="s">
        <v>18</v>
      </c>
    </row>
    <row r="18" spans="1:38" s="190" customFormat="1" ht="24.75" customHeight="1" thickBot="1" x14ac:dyDescent="0.25">
      <c r="A18" s="178" t="s">
        <v>122</v>
      </c>
      <c r="B18" s="178" t="s">
        <v>164</v>
      </c>
      <c r="C18" s="100" t="s">
        <v>275</v>
      </c>
      <c r="D18" s="202"/>
      <c r="E18" s="176">
        <v>0.28946810000000006</v>
      </c>
      <c r="F18" s="176">
        <v>1.6814369780000003E-3</v>
      </c>
      <c r="G18" s="176">
        <v>3.1563289497426235</v>
      </c>
      <c r="H18" s="176" t="s">
        <v>408</v>
      </c>
      <c r="I18" s="176">
        <v>4.6446911433456813E-2</v>
      </c>
      <c r="J18" s="176">
        <v>7.6471310372828311E-2</v>
      </c>
      <c r="K18" s="176">
        <v>0.10560326000000002</v>
      </c>
      <c r="L18" s="176">
        <v>1.3711731538400553E-2</v>
      </c>
      <c r="M18" s="176">
        <v>3.4163239560000003E-2</v>
      </c>
      <c r="N18" s="176">
        <v>7.5875000000000009E-4</v>
      </c>
      <c r="O18" s="176">
        <v>9.1050000000000001E-6</v>
      </c>
      <c r="P18" s="176">
        <v>4.3959000000000006E-6</v>
      </c>
      <c r="Q18" s="176">
        <v>6.0700000000000005E-5</v>
      </c>
      <c r="R18" s="176">
        <v>0.14600653000000002</v>
      </c>
      <c r="S18" s="176">
        <v>5.5813249999999998E-3</v>
      </c>
      <c r="T18" s="176">
        <v>5.5879000000000005E-2</v>
      </c>
      <c r="U18" s="176" t="s">
        <v>421</v>
      </c>
      <c r="V18" s="176">
        <v>3.6420000000000002E-4</v>
      </c>
      <c r="W18" s="176">
        <v>1.1142514889999999E-3</v>
      </c>
      <c r="X18" s="176" t="s">
        <v>422</v>
      </c>
      <c r="Y18" s="176" t="s">
        <v>422</v>
      </c>
      <c r="Z18" s="176" t="s">
        <v>422</v>
      </c>
      <c r="AA18" s="176" t="s">
        <v>422</v>
      </c>
      <c r="AB18" s="176">
        <v>3.2947409600000009E-3</v>
      </c>
      <c r="AC18" s="176">
        <v>9.9075999999999985E-5</v>
      </c>
      <c r="AD18" s="176">
        <v>2.7166000000000006E-2</v>
      </c>
      <c r="AE18" s="204"/>
      <c r="AF18" s="176">
        <v>1176.0722000000001</v>
      </c>
      <c r="AG18" s="176">
        <v>144.9</v>
      </c>
      <c r="AH18" s="176">
        <v>352.59477800000002</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2.0387147309999993</v>
      </c>
      <c r="F19" s="176">
        <v>1.8975894319999995E-2</v>
      </c>
      <c r="G19" s="176">
        <v>2.7411259319344379</v>
      </c>
      <c r="H19" s="176" t="s">
        <v>408</v>
      </c>
      <c r="I19" s="176">
        <v>8.8289097937204811E-2</v>
      </c>
      <c r="J19" s="176">
        <v>0.16800090081735225</v>
      </c>
      <c r="K19" s="176">
        <v>0.20284677349999999</v>
      </c>
      <c r="L19" s="176">
        <v>1.6160984533182085E-2</v>
      </c>
      <c r="M19" s="176">
        <v>0.40730555559999992</v>
      </c>
      <c r="N19" s="176">
        <v>7.3049069480769196E-2</v>
      </c>
      <c r="O19" s="176">
        <v>1.2614291230000001E-3</v>
      </c>
      <c r="P19" s="176">
        <v>4.9210533337285724E-3</v>
      </c>
      <c r="Q19" s="176">
        <v>9.3582150225641012E-3</v>
      </c>
      <c r="R19" s="176">
        <v>8.2838374099999997E-3</v>
      </c>
      <c r="S19" s="176">
        <v>1.4967703524999999E-2</v>
      </c>
      <c r="T19" s="176">
        <v>0.83728507500000005</v>
      </c>
      <c r="U19" s="176" t="s">
        <v>421</v>
      </c>
      <c r="V19" s="176">
        <v>0.23178280492000003</v>
      </c>
      <c r="W19" s="176">
        <v>6.1571664599000028E-2</v>
      </c>
      <c r="X19" s="176" t="s">
        <v>422</v>
      </c>
      <c r="Y19" s="176" t="s">
        <v>422</v>
      </c>
      <c r="Z19" s="176" t="s">
        <v>422</v>
      </c>
      <c r="AA19" s="176" t="s">
        <v>422</v>
      </c>
      <c r="AB19" s="176">
        <v>1.3756428835999996E-2</v>
      </c>
      <c r="AC19" s="176">
        <v>3.5255403999999999E-3</v>
      </c>
      <c r="AD19" s="176">
        <v>0.37685971446000005</v>
      </c>
      <c r="AE19" s="204"/>
      <c r="AF19" s="176">
        <v>3740.6708199999998</v>
      </c>
      <c r="AG19" s="176">
        <v>4310.97</v>
      </c>
      <c r="AH19" s="176">
        <v>10994.850959999998</v>
      </c>
      <c r="AI19" s="176">
        <v>430.24099999999999</v>
      </c>
      <c r="AJ19" s="202" t="s">
        <v>408</v>
      </c>
      <c r="AK19" s="202" t="s">
        <v>408</v>
      </c>
      <c r="AL19" s="203" t="s">
        <v>18</v>
      </c>
    </row>
    <row r="20" spans="1:38" s="190" customFormat="1" ht="24.75" customHeight="1" thickBot="1" x14ac:dyDescent="0.25">
      <c r="A20" s="178" t="s">
        <v>122</v>
      </c>
      <c r="B20" s="178" t="s">
        <v>166</v>
      </c>
      <c r="C20" s="100" t="s">
        <v>59</v>
      </c>
      <c r="D20" s="202"/>
      <c r="E20" s="176">
        <v>21.822267973999995</v>
      </c>
      <c r="F20" s="176">
        <v>0.36084164262000029</v>
      </c>
      <c r="G20" s="176">
        <v>10.070606400839937</v>
      </c>
      <c r="H20" s="176" t="s">
        <v>408</v>
      </c>
      <c r="I20" s="176">
        <v>3.4730248680424634</v>
      </c>
      <c r="J20" s="176">
        <v>4.8550516204173029</v>
      </c>
      <c r="K20" s="176">
        <v>5.3478710831999985</v>
      </c>
      <c r="L20" s="176">
        <v>5.1125571541945102E-2</v>
      </c>
      <c r="M20" s="176">
        <v>29.12814294439999</v>
      </c>
      <c r="N20" s="176">
        <v>5.348230958117691</v>
      </c>
      <c r="O20" s="176">
        <v>0.35167610662000026</v>
      </c>
      <c r="P20" s="176">
        <v>0.14740802376599993</v>
      </c>
      <c r="Q20" s="176">
        <v>0.2507011333205128</v>
      </c>
      <c r="R20" s="176">
        <v>0.56377653955000007</v>
      </c>
      <c r="S20" s="176">
        <v>0.77074393065000046</v>
      </c>
      <c r="T20" s="176">
        <v>1.7046780945999995</v>
      </c>
      <c r="U20" s="176" t="s">
        <v>421</v>
      </c>
      <c r="V20" s="176">
        <v>3.4509868598571427</v>
      </c>
      <c r="W20" s="176">
        <v>1.3120371670900013</v>
      </c>
      <c r="X20" s="176" t="s">
        <v>422</v>
      </c>
      <c r="Y20" s="176" t="s">
        <v>422</v>
      </c>
      <c r="Z20" s="176" t="s">
        <v>422</v>
      </c>
      <c r="AA20" s="176" t="s">
        <v>422</v>
      </c>
      <c r="AB20" s="176">
        <v>0.17256654154399986</v>
      </c>
      <c r="AC20" s="176">
        <v>0.21839150203999996</v>
      </c>
      <c r="AD20" s="176">
        <v>0.76288556379999994</v>
      </c>
      <c r="AE20" s="204"/>
      <c r="AF20" s="176">
        <v>141614.01480000003</v>
      </c>
      <c r="AG20" s="176">
        <v>22275.802</v>
      </c>
      <c r="AH20" s="176">
        <v>41885.668020000005</v>
      </c>
      <c r="AI20" s="176">
        <v>41992.319999999992</v>
      </c>
      <c r="AJ20" s="176">
        <v>336</v>
      </c>
      <c r="AK20" s="202" t="s">
        <v>408</v>
      </c>
      <c r="AL20" s="203" t="s">
        <v>18</v>
      </c>
    </row>
    <row r="21" spans="1:38" s="190" customFormat="1" ht="24.75" customHeight="1" thickBot="1" x14ac:dyDescent="0.25">
      <c r="A21" s="178" t="s">
        <v>122</v>
      </c>
      <c r="B21" s="178" t="s">
        <v>167</v>
      </c>
      <c r="C21" s="100" t="s">
        <v>60</v>
      </c>
      <c r="D21" s="202"/>
      <c r="E21" s="176">
        <v>0.7326401278000001</v>
      </c>
      <c r="F21" s="176">
        <v>1.3238133009999997E-2</v>
      </c>
      <c r="G21" s="176">
        <v>1.374360982173312</v>
      </c>
      <c r="H21" s="176" t="s">
        <v>408</v>
      </c>
      <c r="I21" s="176">
        <v>8.1458381893541376E-2</v>
      </c>
      <c r="J21" s="176">
        <v>0.12949782180720673</v>
      </c>
      <c r="K21" s="176">
        <v>0.17194859840000007</v>
      </c>
      <c r="L21" s="176">
        <v>2.2919639836252441E-2</v>
      </c>
      <c r="M21" s="176">
        <v>0.18485366019999988</v>
      </c>
      <c r="N21" s="176">
        <v>0.17906000675</v>
      </c>
      <c r="O21" s="176">
        <v>7.5672138130000004E-3</v>
      </c>
      <c r="P21" s="176">
        <v>3.9718757013000004E-3</v>
      </c>
      <c r="Q21" s="176">
        <v>2.9678441819999995E-2</v>
      </c>
      <c r="R21" s="176">
        <v>0.13427057321000002</v>
      </c>
      <c r="S21" s="176">
        <v>0.23579647777499993</v>
      </c>
      <c r="T21" s="176">
        <v>0.72302845399999982</v>
      </c>
      <c r="U21" s="176" t="s">
        <v>421</v>
      </c>
      <c r="V21" s="176">
        <v>1.0570753525199998</v>
      </c>
      <c r="W21" s="176">
        <v>1.6291399333999996E-2</v>
      </c>
      <c r="X21" s="176" t="s">
        <v>422</v>
      </c>
      <c r="Y21" s="176" t="s">
        <v>422</v>
      </c>
      <c r="Z21" s="176" t="s">
        <v>422</v>
      </c>
      <c r="AA21" s="176" t="s">
        <v>422</v>
      </c>
      <c r="AB21" s="176">
        <v>7.5309131879999968E-3</v>
      </c>
      <c r="AC21" s="176">
        <v>1.6554860000000001E-3</v>
      </c>
      <c r="AD21" s="176">
        <v>0.15391413040000002</v>
      </c>
      <c r="AE21" s="204"/>
      <c r="AF21" s="176">
        <v>2335.8627100000008</v>
      </c>
      <c r="AG21" s="176">
        <v>1280.566</v>
      </c>
      <c r="AH21" s="176">
        <v>921.85329999999988</v>
      </c>
      <c r="AI21" s="176">
        <v>218.84</v>
      </c>
      <c r="AJ21" s="176">
        <v>5</v>
      </c>
      <c r="AK21" s="202" t="s">
        <v>408</v>
      </c>
      <c r="AL21" s="203" t="s">
        <v>18</v>
      </c>
    </row>
    <row r="22" spans="1:38" s="190" customFormat="1" ht="24.75" customHeight="1" thickBot="1" x14ac:dyDescent="0.25">
      <c r="A22" s="178" t="s">
        <v>122</v>
      </c>
      <c r="B22" s="178" t="s">
        <v>168</v>
      </c>
      <c r="C22" s="100" t="s">
        <v>297</v>
      </c>
      <c r="D22" s="202"/>
      <c r="E22" s="176">
        <v>4.2534389999999975</v>
      </c>
      <c r="F22" s="176">
        <v>1.2322702579999997E-2</v>
      </c>
      <c r="G22" s="176">
        <v>1.55871772077</v>
      </c>
      <c r="H22" s="176" t="s">
        <v>408</v>
      </c>
      <c r="I22" s="176">
        <v>0.20765175314517897</v>
      </c>
      <c r="J22" s="176">
        <v>0.37360262927086063</v>
      </c>
      <c r="K22" s="176">
        <v>0.70375131000000013</v>
      </c>
      <c r="L22" s="176">
        <v>1.8381180286315493E-2</v>
      </c>
      <c r="M22" s="176">
        <v>19.956436651599994</v>
      </c>
      <c r="N22" s="176">
        <v>2.8991187031000001</v>
      </c>
      <c r="O22" s="176">
        <v>6.554938717799999E-2</v>
      </c>
      <c r="P22" s="176">
        <v>2.3674202157800004E-2</v>
      </c>
      <c r="Q22" s="176">
        <v>0.46513766651999983</v>
      </c>
      <c r="R22" s="176">
        <v>3.5509177332599995</v>
      </c>
      <c r="S22" s="176">
        <v>1.6710439971500004</v>
      </c>
      <c r="T22" s="176">
        <v>3.2132605539999988</v>
      </c>
      <c r="U22" s="176" t="s">
        <v>421</v>
      </c>
      <c r="V22" s="176">
        <v>5.3971627991200011</v>
      </c>
      <c r="W22" s="176">
        <v>2.8276420917999985E-2</v>
      </c>
      <c r="X22" s="176" t="s">
        <v>422</v>
      </c>
      <c r="Y22" s="176" t="s">
        <v>422</v>
      </c>
      <c r="Z22" s="176" t="s">
        <v>422</v>
      </c>
      <c r="AA22" s="176" t="s">
        <v>422</v>
      </c>
      <c r="AB22" s="176">
        <v>4.3002256239999988E-3</v>
      </c>
      <c r="AC22" s="176">
        <v>3.0993700000000002E-3</v>
      </c>
      <c r="AD22" s="176">
        <v>0.77579824000000008</v>
      </c>
      <c r="AE22" s="204"/>
      <c r="AF22" s="176">
        <v>1424.9395799999998</v>
      </c>
      <c r="AG22" s="176">
        <v>4563.5</v>
      </c>
      <c r="AH22" s="176">
        <v>3804.883307999999</v>
      </c>
      <c r="AI22" s="176">
        <v>92.2</v>
      </c>
      <c r="AJ22" s="176">
        <v>1194.4000000000001</v>
      </c>
      <c r="AK22" s="202" t="s">
        <v>408</v>
      </c>
      <c r="AL22" s="203" t="s">
        <v>18</v>
      </c>
    </row>
    <row r="23" spans="1:38" s="190" customFormat="1" ht="24.75" customHeight="1" thickBot="1" x14ac:dyDescent="0.25">
      <c r="A23" s="178" t="s">
        <v>129</v>
      </c>
      <c r="B23" s="178" t="s">
        <v>439</v>
      </c>
      <c r="C23" s="100" t="s">
        <v>349</v>
      </c>
      <c r="D23" s="202"/>
      <c r="E23" s="176">
        <v>12.88562381474364</v>
      </c>
      <c r="F23" s="176">
        <v>2.1432536651333205</v>
      </c>
      <c r="G23" s="176">
        <v>1.0127408540270149</v>
      </c>
      <c r="H23" s="176">
        <v>2.3253304889469029E-3</v>
      </c>
      <c r="I23" s="176">
        <v>1.4079029146095741</v>
      </c>
      <c r="J23" s="176">
        <v>1.4079029146095741</v>
      </c>
      <c r="K23" s="176">
        <v>1.4079029146095741</v>
      </c>
      <c r="L23" s="176">
        <v>0.87267668077852811</v>
      </c>
      <c r="M23" s="176">
        <v>8.2112366579416136</v>
      </c>
      <c r="N23" s="176" t="s">
        <v>408</v>
      </c>
      <c r="O23" s="176">
        <v>2.9205759441753121E-3</v>
      </c>
      <c r="P23" s="176" t="s">
        <v>408</v>
      </c>
      <c r="Q23" s="176" t="s">
        <v>408</v>
      </c>
      <c r="R23" s="176">
        <v>1.4602879720876559E-2</v>
      </c>
      <c r="S23" s="176">
        <v>0.49649791050980302</v>
      </c>
      <c r="T23" s="176">
        <v>2.0444031609227184E-2</v>
      </c>
      <c r="U23" s="176">
        <v>2.9205759441753121E-3</v>
      </c>
      <c r="V23" s="176">
        <v>0.29205759441753115</v>
      </c>
      <c r="W23" s="176" t="s">
        <v>408</v>
      </c>
      <c r="X23" s="176">
        <v>8.7895534985092984E-3</v>
      </c>
      <c r="Y23" s="176">
        <v>1.4575054054893195E-2</v>
      </c>
      <c r="Z23" s="176" t="s">
        <v>408</v>
      </c>
      <c r="AA23" s="176" t="s">
        <v>408</v>
      </c>
      <c r="AB23" s="176">
        <v>2.3364607553402493E-2</v>
      </c>
      <c r="AC23" s="176" t="s">
        <v>408</v>
      </c>
      <c r="AD23" s="176" t="s">
        <v>408</v>
      </c>
      <c r="AE23" s="204"/>
      <c r="AF23" s="176">
        <v>12472.807078247415</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2.5589354409999996</v>
      </c>
      <c r="F24" s="176">
        <v>0.13201589326399998</v>
      </c>
      <c r="G24" s="176">
        <v>2.4262251343420105</v>
      </c>
      <c r="H24" s="176" t="s">
        <v>408</v>
      </c>
      <c r="I24" s="176">
        <v>0.39469180204858545</v>
      </c>
      <c r="J24" s="176">
        <v>0.90229297782291273</v>
      </c>
      <c r="K24" s="176">
        <v>1.3755901204879992</v>
      </c>
      <c r="L24" s="176">
        <v>5.960351723543738E-2</v>
      </c>
      <c r="M24" s="176">
        <v>3.3981913178799985</v>
      </c>
      <c r="N24" s="176">
        <v>0.27513201755769234</v>
      </c>
      <c r="O24" s="176">
        <v>2.5265490697000001E-2</v>
      </c>
      <c r="P24" s="176">
        <v>1.389097834084287E-2</v>
      </c>
      <c r="Q24" s="176">
        <v>1.5660805577435905E-2</v>
      </c>
      <c r="R24" s="176">
        <v>0.11993838034000004</v>
      </c>
      <c r="S24" s="176">
        <v>0.18620974212500005</v>
      </c>
      <c r="T24" s="176">
        <v>1.4387106019999973</v>
      </c>
      <c r="U24" s="176" t="s">
        <v>421</v>
      </c>
      <c r="V24" s="176">
        <v>2.2676836809371435</v>
      </c>
      <c r="W24" s="176">
        <v>0.26981733409300018</v>
      </c>
      <c r="X24" s="176" t="s">
        <v>422</v>
      </c>
      <c r="Y24" s="176" t="s">
        <v>422</v>
      </c>
      <c r="Z24" s="176" t="s">
        <v>422</v>
      </c>
      <c r="AA24" s="176" t="s">
        <v>422</v>
      </c>
      <c r="AB24" s="176">
        <v>5.5754047567200003E-2</v>
      </c>
      <c r="AC24" s="176">
        <v>0.24257304632845728</v>
      </c>
      <c r="AD24" s="176">
        <v>0.20137509867367609</v>
      </c>
      <c r="AE24" s="204"/>
      <c r="AF24" s="176">
        <v>5841.6153239999976</v>
      </c>
      <c r="AG24" s="176">
        <v>11.355</v>
      </c>
      <c r="AH24" s="176">
        <v>1610.3824200000001</v>
      </c>
      <c r="AI24" s="176">
        <v>8699.3659999999982</v>
      </c>
      <c r="AJ24" s="176">
        <v>1086.53</v>
      </c>
      <c r="AK24" s="202" t="s">
        <v>408</v>
      </c>
      <c r="AL24" s="203" t="s">
        <v>18</v>
      </c>
    </row>
    <row r="25" spans="1:38" s="190" customFormat="1" ht="24.75" customHeight="1" thickBot="1" x14ac:dyDescent="0.25">
      <c r="A25" s="178" t="s">
        <v>130</v>
      </c>
      <c r="B25" s="178" t="s">
        <v>170</v>
      </c>
      <c r="C25" s="100" t="s">
        <v>310</v>
      </c>
      <c r="D25" s="202"/>
      <c r="E25" s="176">
        <v>0.45213999999999999</v>
      </c>
      <c r="F25" s="176">
        <v>0.107514</v>
      </c>
      <c r="G25" s="176">
        <v>2.9895774187199999E-2</v>
      </c>
      <c r="H25" s="176" t="s">
        <v>408</v>
      </c>
      <c r="I25" s="176">
        <v>4.0489750445012272E-3</v>
      </c>
      <c r="J25" s="176">
        <v>4.0489750445012272E-3</v>
      </c>
      <c r="K25" s="176">
        <v>4.0489750445012272E-3</v>
      </c>
      <c r="L25" s="176">
        <v>2.0244875222506136E-3</v>
      </c>
      <c r="M25" s="176">
        <v>0.33072000000000001</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1541.019288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0.33523609082316008</v>
      </c>
      <c r="F26" s="176">
        <v>6.1466498906487477E-2</v>
      </c>
      <c r="G26" s="176">
        <v>2.1249686815595952E-2</v>
      </c>
      <c r="H26" s="176" t="s">
        <v>408</v>
      </c>
      <c r="I26" s="176">
        <v>2.1087173255186858E-3</v>
      </c>
      <c r="J26" s="176">
        <v>2.1087173255186858E-3</v>
      </c>
      <c r="K26" s="176">
        <v>2.1087173255186858E-3</v>
      </c>
      <c r="L26" s="176">
        <v>1.0543586627593429E-3</v>
      </c>
      <c r="M26" s="176">
        <v>0.46841141428612004</v>
      </c>
      <c r="N26" s="176">
        <v>0.191295435967125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1108.8990223434269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63.967392506592063</v>
      </c>
      <c r="F27" s="176">
        <v>42.084683629164573</v>
      </c>
      <c r="G27" s="176">
        <v>0.22613806668445491</v>
      </c>
      <c r="H27" s="176">
        <v>1.3880486165642028</v>
      </c>
      <c r="I27" s="176">
        <v>0.97110254709802935</v>
      </c>
      <c r="J27" s="176">
        <v>0.97110254709802935</v>
      </c>
      <c r="K27" s="176">
        <v>0.97110254709802935</v>
      </c>
      <c r="L27" s="176">
        <v>0.51324392606552982</v>
      </c>
      <c r="M27" s="176">
        <v>290.04926377876126</v>
      </c>
      <c r="N27" s="176">
        <v>2.8247225369882451E-3</v>
      </c>
      <c r="O27" s="176">
        <v>3.4910233779734663E-4</v>
      </c>
      <c r="P27" s="176">
        <v>1.618294652573057E-2</v>
      </c>
      <c r="Q27" s="176">
        <v>5.316294653483879E-4</v>
      </c>
      <c r="R27" s="176">
        <v>1.320606418732234E-2</v>
      </c>
      <c r="S27" s="176">
        <v>9.314403033823632E-3</v>
      </c>
      <c r="T27" s="176">
        <v>3.8950375048839667E-3</v>
      </c>
      <c r="U27" s="176">
        <v>3.6505425510208249E-4</v>
      </c>
      <c r="V27" s="176">
        <v>6.071250961098569E-2</v>
      </c>
      <c r="W27" s="176">
        <v>1.1392275566522123</v>
      </c>
      <c r="X27" s="176">
        <v>1.5989057169973755E-2</v>
      </c>
      <c r="Y27" s="176">
        <v>2.0305900561979805E-2</v>
      </c>
      <c r="Z27" s="176">
        <v>1.0261085683523579E-2</v>
      </c>
      <c r="AA27" s="176">
        <v>2.1588806649129193E-2</v>
      </c>
      <c r="AB27" s="176">
        <v>6.8144850064606327E-2</v>
      </c>
      <c r="AC27" s="176">
        <v>0.11908868030519446</v>
      </c>
      <c r="AD27" s="176">
        <v>2.330680603589229E-4</v>
      </c>
      <c r="AE27" s="204"/>
      <c r="AF27" s="176">
        <v>85282.181618765229</v>
      </c>
      <c r="AG27" s="202" t="s">
        <v>408</v>
      </c>
      <c r="AH27" s="176">
        <v>1.0401584604235103</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6.6102532193522396</v>
      </c>
      <c r="F28" s="176">
        <v>2.118030584750056</v>
      </c>
      <c r="G28" s="176">
        <v>1.3756315409321098E-2</v>
      </c>
      <c r="H28" s="176">
        <v>1.01581170354E-2</v>
      </c>
      <c r="I28" s="176">
        <v>1.0006511458022831</v>
      </c>
      <c r="J28" s="176">
        <v>1.0006511458022831</v>
      </c>
      <c r="K28" s="176">
        <v>1.0006511458022831</v>
      </c>
      <c r="L28" s="176">
        <v>0.54930550428764513</v>
      </c>
      <c r="M28" s="176">
        <v>22.535601977698594</v>
      </c>
      <c r="N28" s="176">
        <v>2.0176396037101295E-4</v>
      </c>
      <c r="O28" s="176">
        <v>2.2100608734706409E-5</v>
      </c>
      <c r="P28" s="176">
        <v>1.7413480578772811E-3</v>
      </c>
      <c r="Q28" s="176">
        <v>3.9390685725400027E-5</v>
      </c>
      <c r="R28" s="176">
        <v>2.4245861918085485E-3</v>
      </c>
      <c r="S28" s="176">
        <v>1.6391420866021912E-3</v>
      </c>
      <c r="T28" s="176">
        <v>1.6056041109901734E-4</v>
      </c>
      <c r="U28" s="176">
        <v>3.4580153981387249E-5</v>
      </c>
      <c r="V28" s="176">
        <v>6.0801117643293203E-3</v>
      </c>
      <c r="W28" s="176">
        <v>9.234278689E-2</v>
      </c>
      <c r="X28" s="176">
        <v>4.1455786311996833E-3</v>
      </c>
      <c r="Y28" s="176">
        <v>4.4366514582828195E-3</v>
      </c>
      <c r="Z28" s="176">
        <v>2.3157568252428497E-3</v>
      </c>
      <c r="AA28" s="176">
        <v>4.2754629882880276E-3</v>
      </c>
      <c r="AB28" s="176">
        <v>1.517344990301338E-2</v>
      </c>
      <c r="AC28" s="176">
        <v>1.786177334242468E-2</v>
      </c>
      <c r="AD28" s="176">
        <v>3.5317615777999996E-5</v>
      </c>
      <c r="AE28" s="204"/>
      <c r="AF28" s="176">
        <v>12751.019381084299</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42.263522347494671</v>
      </c>
      <c r="F29" s="176">
        <v>3.1881543954084557</v>
      </c>
      <c r="G29" s="176">
        <v>3.3440040343537723E-2</v>
      </c>
      <c r="H29" s="176">
        <v>9.8931888488000014E-3</v>
      </c>
      <c r="I29" s="176">
        <v>1.6070740647974675</v>
      </c>
      <c r="J29" s="176">
        <v>1.6070740647974675</v>
      </c>
      <c r="K29" s="176">
        <v>1.6070740647974675</v>
      </c>
      <c r="L29" s="176">
        <v>0.85174709550086636</v>
      </c>
      <c r="M29" s="176">
        <v>10.179810189327807</v>
      </c>
      <c r="N29" s="176">
        <v>5.562215296615571E-4</v>
      </c>
      <c r="O29" s="176">
        <v>5.5622152966155723E-5</v>
      </c>
      <c r="P29" s="176">
        <v>5.8959482144125067E-3</v>
      </c>
      <c r="Q29" s="176">
        <v>1.1124430593231145E-4</v>
      </c>
      <c r="R29" s="176">
        <v>9.4557660042464704E-3</v>
      </c>
      <c r="S29" s="176">
        <v>6.340925438141751E-3</v>
      </c>
      <c r="T29" s="176">
        <v>2.2248861186462289E-4</v>
      </c>
      <c r="U29" s="176">
        <v>1.1124430593231145E-4</v>
      </c>
      <c r="V29" s="176">
        <v>2.0023975067816058E-2</v>
      </c>
      <c r="W29" s="176">
        <v>0.21461512917600001</v>
      </c>
      <c r="X29" s="176">
        <v>5.6734596025478836E-3</v>
      </c>
      <c r="Y29" s="176">
        <v>3.4263246227151926E-2</v>
      </c>
      <c r="Z29" s="176">
        <v>3.8268041240715138E-2</v>
      </c>
      <c r="AA29" s="176">
        <v>8.7883001686526029E-3</v>
      </c>
      <c r="AB29" s="176">
        <v>8.6993047239067547E-2</v>
      </c>
      <c r="AC29" s="176">
        <v>6.676105235442685E-2</v>
      </c>
      <c r="AD29" s="176">
        <v>3.9254721237400004E-5</v>
      </c>
      <c r="AE29" s="204"/>
      <c r="AF29" s="176">
        <v>47612.562939029296</v>
      </c>
      <c r="AG29" s="202" t="s">
        <v>408</v>
      </c>
      <c r="AH29" s="176">
        <v>12.007291283820001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8.5618391216317646E-2</v>
      </c>
      <c r="F30" s="176">
        <v>2.7447369239479276</v>
      </c>
      <c r="G30" s="176">
        <v>2.0998328165557365E-3</v>
      </c>
      <c r="H30" s="176">
        <v>7.8951967999999991E-4</v>
      </c>
      <c r="I30" s="176">
        <v>5.5226716364800012E-2</v>
      </c>
      <c r="J30" s="176">
        <v>5.5226716364800012E-2</v>
      </c>
      <c r="K30" s="176">
        <v>5.5226716364800012E-2</v>
      </c>
      <c r="L30" s="176">
        <v>6.0749388001280014E-3</v>
      </c>
      <c r="M30" s="176">
        <v>8.8313648788347816</v>
      </c>
      <c r="N30" s="176">
        <v>2.5844087566543425E-5</v>
      </c>
      <c r="O30" s="176">
        <v>3.2305109458179281E-6</v>
      </c>
      <c r="P30" s="176">
        <v>1.4052722614307989E-4</v>
      </c>
      <c r="Q30" s="176">
        <v>4.8457664187268934E-6</v>
      </c>
      <c r="R30" s="176">
        <v>1.0176109479326474E-4</v>
      </c>
      <c r="S30" s="176">
        <v>7.2686496280903391E-5</v>
      </c>
      <c r="T30" s="176">
        <v>3.7150875876906175E-5</v>
      </c>
      <c r="U30" s="176">
        <v>3.2305109458179281E-6</v>
      </c>
      <c r="V30" s="176">
        <v>5.3303430605995813E-4</v>
      </c>
      <c r="W30" s="176">
        <v>1.5491599200000001E-2</v>
      </c>
      <c r="X30" s="176">
        <v>1.35681459724353E-4</v>
      </c>
      <c r="Y30" s="176">
        <v>1.5183401445344262E-4</v>
      </c>
      <c r="Z30" s="176">
        <v>1.0983737215780956E-4</v>
      </c>
      <c r="AA30" s="176">
        <v>1.6475605823671437E-4</v>
      </c>
      <c r="AB30" s="176">
        <v>5.6210890457231957E-4</v>
      </c>
      <c r="AC30" s="176">
        <v>9.6915328374537848E-4</v>
      </c>
      <c r="AD30" s="176">
        <v>1.54915992E-5</v>
      </c>
      <c r="AE30" s="204"/>
      <c r="AF30" s="176">
        <v>694.55985335085461</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9.2906892525916334</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0.52978440426147611</v>
      </c>
      <c r="J32" s="176">
        <v>0.94062696159259174</v>
      </c>
      <c r="K32" s="176">
        <v>1.2924374012789339</v>
      </c>
      <c r="L32" s="176">
        <v>0.14258666530956673</v>
      </c>
      <c r="M32" s="176" t="s">
        <v>408</v>
      </c>
      <c r="N32" s="176">
        <v>6.3556265659501525</v>
      </c>
      <c r="O32" s="176">
        <v>1.4757717845435901E-3</v>
      </c>
      <c r="P32" s="176" t="s">
        <v>408</v>
      </c>
      <c r="Q32" s="176">
        <v>3.2598051536878975E-2</v>
      </c>
      <c r="R32" s="176">
        <v>1.0057993957680362</v>
      </c>
      <c r="S32" s="176">
        <v>43.334886782102771</v>
      </c>
      <c r="T32" s="176">
        <v>0.14478341221014704</v>
      </c>
      <c r="U32" s="176">
        <v>8.6928695171174346E-3</v>
      </c>
      <c r="V32" s="176">
        <v>17.496972099408644</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0.42382756999999999</v>
      </c>
      <c r="J33" s="176">
        <v>5.0041022499999999</v>
      </c>
      <c r="K33" s="176">
        <v>10.0082045</v>
      </c>
      <c r="L33" s="176">
        <v>8.3068100000000006E-2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3.8586905921902308</v>
      </c>
      <c r="F34" s="176">
        <v>0.21623502600736974</v>
      </c>
      <c r="G34" s="176">
        <v>8.619630133215847E-2</v>
      </c>
      <c r="H34" s="176">
        <v>3.9159365626286109E-4</v>
      </c>
      <c r="I34" s="176">
        <v>7.6904615926506686E-2</v>
      </c>
      <c r="J34" s="176">
        <v>8.0834048857058111E-2</v>
      </c>
      <c r="K34" s="176">
        <v>8.5324829349116893E-2</v>
      </c>
      <c r="L34" s="176">
        <v>4.9988000352229341E-2</v>
      </c>
      <c r="M34" s="176">
        <v>0.52041626316950007</v>
      </c>
      <c r="N34" s="176" t="s">
        <v>408</v>
      </c>
      <c r="O34" s="176">
        <v>5.594195089469445E-4</v>
      </c>
      <c r="P34" s="176" t="s">
        <v>408</v>
      </c>
      <c r="Q34" s="176" t="s">
        <v>408</v>
      </c>
      <c r="R34" s="176">
        <v>2.7970975447347223E-3</v>
      </c>
      <c r="S34" s="176">
        <v>9.5101316520980542E-2</v>
      </c>
      <c r="T34" s="176">
        <v>3.9159365626286113E-3</v>
      </c>
      <c r="U34" s="176">
        <v>5.594195089469445E-4</v>
      </c>
      <c r="V34" s="176">
        <v>5.5941950894694448E-2</v>
      </c>
      <c r="W34" s="176" t="s">
        <v>408</v>
      </c>
      <c r="X34" s="176">
        <v>1.6782585268408331E-3</v>
      </c>
      <c r="Y34" s="176">
        <v>2.7970975447347223E-3</v>
      </c>
      <c r="Z34" s="176" t="s">
        <v>408</v>
      </c>
      <c r="AA34" s="176" t="s">
        <v>408</v>
      </c>
      <c r="AB34" s="176">
        <v>4.4753560715755552E-3</v>
      </c>
      <c r="AC34" s="176" t="s">
        <v>408</v>
      </c>
      <c r="AD34" s="176" t="s">
        <v>408</v>
      </c>
      <c r="AE34" s="204"/>
      <c r="AF34" s="176">
        <v>2388.7213032034551</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8.8269093548362516</v>
      </c>
      <c r="F36" s="176">
        <v>10.038762339379137</v>
      </c>
      <c r="G36" s="176">
        <v>2.1443030694255447</v>
      </c>
      <c r="H36" s="176">
        <v>1.1078561423611857E-3</v>
      </c>
      <c r="I36" s="176">
        <v>0.57231271104254178</v>
      </c>
      <c r="J36" s="176">
        <v>0.58471577289176102</v>
      </c>
      <c r="K36" s="176">
        <v>0.59062199281996064</v>
      </c>
      <c r="L36" s="176">
        <v>6.5641658746352763E-2</v>
      </c>
      <c r="M36" s="176">
        <v>24.095130507552032</v>
      </c>
      <c r="N36" s="176">
        <v>1.7317431221909329E-2</v>
      </c>
      <c r="O36" s="176">
        <v>1.6537951677895338E-3</v>
      </c>
      <c r="P36" s="176">
        <v>2.8704325236912965E-3</v>
      </c>
      <c r="Q36" s="176">
        <v>3.7979475366317697E-2</v>
      </c>
      <c r="R36" s="176">
        <v>4.0678747023945874E-2</v>
      </c>
      <c r="S36" s="176">
        <v>0.11887432427459331</v>
      </c>
      <c r="T36" s="176">
        <v>1.7335942515369316</v>
      </c>
      <c r="U36" s="176">
        <v>1.7060689922814662E-2</v>
      </c>
      <c r="V36" s="176">
        <v>0.1357268307444249</v>
      </c>
      <c r="W36" s="176">
        <v>3.2476840324569781E-2</v>
      </c>
      <c r="X36" s="176" t="s">
        <v>408</v>
      </c>
      <c r="Y36" s="176" t="s">
        <v>408</v>
      </c>
      <c r="Z36" s="176" t="s">
        <v>408</v>
      </c>
      <c r="AA36" s="176" t="s">
        <v>408</v>
      </c>
      <c r="AB36" s="176" t="s">
        <v>408</v>
      </c>
      <c r="AC36" s="176">
        <v>1.2184884852477616E-2</v>
      </c>
      <c r="AD36" s="176">
        <v>3.2107690936614933E-2</v>
      </c>
      <c r="AE36" s="204"/>
      <c r="AF36" s="176">
        <v>6701.5582934088707</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8.2500000000000004E-2</v>
      </c>
      <c r="F37" s="176">
        <v>7.9809999999999994E-4</v>
      </c>
      <c r="G37" s="176">
        <v>3.1924000000000001E-5</v>
      </c>
      <c r="H37" s="176" t="s">
        <v>408</v>
      </c>
      <c r="I37" s="176" t="s">
        <v>408</v>
      </c>
      <c r="J37" s="176" t="s">
        <v>408</v>
      </c>
      <c r="K37" s="176" t="s">
        <v>408</v>
      </c>
      <c r="L37" s="176" t="s">
        <v>408</v>
      </c>
      <c r="M37" s="176">
        <v>1.5962E-2</v>
      </c>
      <c r="N37" s="176" t="s">
        <v>408</v>
      </c>
      <c r="O37" s="176" t="s">
        <v>408</v>
      </c>
      <c r="P37" s="176" t="s">
        <v>408</v>
      </c>
      <c r="Q37" s="176" t="s">
        <v>408</v>
      </c>
      <c r="R37" s="176" t="s">
        <v>408</v>
      </c>
      <c r="S37" s="176" t="s">
        <v>408</v>
      </c>
      <c r="T37" s="176" t="s">
        <v>408</v>
      </c>
      <c r="U37" s="176" t="s">
        <v>408</v>
      </c>
      <c r="V37" s="176" t="s">
        <v>408</v>
      </c>
      <c r="W37" s="176">
        <v>3.9905000000000002E-4</v>
      </c>
      <c r="X37" s="176" t="s">
        <v>408</v>
      </c>
      <c r="Y37" s="176" t="s">
        <v>408</v>
      </c>
      <c r="Z37" s="176" t="s">
        <v>408</v>
      </c>
      <c r="AA37" s="176" t="s">
        <v>408</v>
      </c>
      <c r="AB37" s="176" t="s">
        <v>408</v>
      </c>
      <c r="AC37" s="176" t="s">
        <v>408</v>
      </c>
      <c r="AD37" s="176" t="s">
        <v>408</v>
      </c>
      <c r="AE37" s="204"/>
      <c r="AF37" s="202" t="s">
        <v>408</v>
      </c>
      <c r="AG37" s="202" t="s">
        <v>408</v>
      </c>
      <c r="AH37" s="176">
        <v>798.10000000000014</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1.6001030777</v>
      </c>
      <c r="F39" s="176">
        <v>0.10678950108440001</v>
      </c>
      <c r="G39" s="176">
        <v>1.6974628611229579</v>
      </c>
      <c r="H39" s="176">
        <v>4.0821600000000005E-3</v>
      </c>
      <c r="I39" s="176">
        <v>0.12466000472188149</v>
      </c>
      <c r="J39" s="176">
        <v>0.21137756162758639</v>
      </c>
      <c r="K39" s="176">
        <v>0.30992337200000003</v>
      </c>
      <c r="L39" s="176">
        <v>2.7041834853138585E-2</v>
      </c>
      <c r="M39" s="176">
        <v>0.94738541388800002</v>
      </c>
      <c r="N39" s="176">
        <v>7.6900685000000066E-2</v>
      </c>
      <c r="O39" s="176">
        <v>7.9648906000000016E-3</v>
      </c>
      <c r="P39" s="176">
        <v>1.4867150600000002E-3</v>
      </c>
      <c r="Q39" s="176">
        <v>1.2797337000000004E-2</v>
      </c>
      <c r="R39" s="176">
        <v>9.8546439500000013E-2</v>
      </c>
      <c r="S39" s="176">
        <v>3.854986349999999E-2</v>
      </c>
      <c r="T39" s="176">
        <v>0.53529125500000019</v>
      </c>
      <c r="U39" s="176">
        <v>1.2E-2</v>
      </c>
      <c r="V39" s="176">
        <v>1.7366533040000001</v>
      </c>
      <c r="W39" s="176">
        <v>6.0579100272200016E-2</v>
      </c>
      <c r="X39" s="176" t="s">
        <v>422</v>
      </c>
      <c r="Y39" s="176" t="s">
        <v>422</v>
      </c>
      <c r="Z39" s="176" t="s">
        <v>422</v>
      </c>
      <c r="AA39" s="176" t="s">
        <v>422</v>
      </c>
      <c r="AB39" s="176">
        <v>6.8562307286320012E-2</v>
      </c>
      <c r="AC39" s="176">
        <v>1.2E-2</v>
      </c>
      <c r="AD39" s="176">
        <v>0.14528258213161033</v>
      </c>
      <c r="AE39" s="204"/>
      <c r="AF39" s="176">
        <v>15869.9985844</v>
      </c>
      <c r="AG39" s="176">
        <v>90</v>
      </c>
      <c r="AH39" s="176">
        <v>1042.0991100000001</v>
      </c>
      <c r="AI39" s="176">
        <v>2413.5084999999999</v>
      </c>
      <c r="AJ39" s="202" t="s">
        <v>408</v>
      </c>
      <c r="AK39" s="202" t="s">
        <v>408</v>
      </c>
      <c r="AL39" s="203" t="s">
        <v>18</v>
      </c>
    </row>
    <row r="40" spans="1:38" s="190" customFormat="1" ht="24.75" customHeight="1" thickBot="1" x14ac:dyDescent="0.25">
      <c r="A40" s="178" t="s">
        <v>129</v>
      </c>
      <c r="B40" s="178" t="s">
        <v>184</v>
      </c>
      <c r="C40" s="100" t="s">
        <v>352</v>
      </c>
      <c r="D40" s="202"/>
      <c r="E40" s="176">
        <v>5.7914056878987497</v>
      </c>
      <c r="F40" s="176">
        <v>14.535246783266691</v>
      </c>
      <c r="G40" s="176">
        <v>0.4275842254607905</v>
      </c>
      <c r="H40" s="176">
        <v>1.1742802310440688E-3</v>
      </c>
      <c r="I40" s="176">
        <v>1.0633944630488219</v>
      </c>
      <c r="J40" s="176">
        <v>1.0633944630488219</v>
      </c>
      <c r="K40" s="176">
        <v>1.0633944630488219</v>
      </c>
      <c r="L40" s="176">
        <v>0.25814409096971896</v>
      </c>
      <c r="M40" s="176">
        <v>29.963556389952959</v>
      </c>
      <c r="N40" s="176" t="s">
        <v>408</v>
      </c>
      <c r="O40" s="176">
        <v>1.7293561096043302E-3</v>
      </c>
      <c r="P40" s="176" t="s">
        <v>408</v>
      </c>
      <c r="Q40" s="176" t="s">
        <v>408</v>
      </c>
      <c r="R40" s="176">
        <v>8.6467805480216504E-3</v>
      </c>
      <c r="S40" s="176">
        <v>0.29399053863273611</v>
      </c>
      <c r="T40" s="176">
        <v>1.2105492767230313E-2</v>
      </c>
      <c r="U40" s="176">
        <v>1.7293561096043302E-3</v>
      </c>
      <c r="V40" s="176">
        <v>0.17293561096043306</v>
      </c>
      <c r="W40" s="176" t="s">
        <v>408</v>
      </c>
      <c r="X40" s="176">
        <v>5.7095126650082264E-3</v>
      </c>
      <c r="Y40" s="176">
        <v>8.1253362118264161E-3</v>
      </c>
      <c r="Z40" s="176" t="s">
        <v>408</v>
      </c>
      <c r="AA40" s="176" t="s">
        <v>408</v>
      </c>
      <c r="AB40" s="176">
        <v>1.3834848876834643E-2</v>
      </c>
      <c r="AC40" s="176" t="s">
        <v>408</v>
      </c>
      <c r="AD40" s="176" t="s">
        <v>408</v>
      </c>
      <c r="AE40" s="204"/>
      <c r="AF40" s="176">
        <v>7204.2105041120276</v>
      </c>
      <c r="AG40" s="202" t="s">
        <v>408</v>
      </c>
      <c r="AH40" s="176">
        <v>229.61969174833982</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6.1706318000000033</v>
      </c>
      <c r="F41" s="176">
        <v>16.269340012659136</v>
      </c>
      <c r="G41" s="176">
        <v>2.8056008214674</v>
      </c>
      <c r="H41" s="176">
        <v>0.9623427599461728</v>
      </c>
      <c r="I41" s="176">
        <v>8.010985654457528</v>
      </c>
      <c r="J41" s="176">
        <v>8.33513841750454</v>
      </c>
      <c r="K41" s="176">
        <v>8.7179881015672347</v>
      </c>
      <c r="L41" s="176">
        <v>2.3243386330635887</v>
      </c>
      <c r="M41" s="176">
        <v>132.65726138166752</v>
      </c>
      <c r="N41" s="176">
        <v>0.55474999999999997</v>
      </c>
      <c r="O41" s="176">
        <v>0.12849300000000002</v>
      </c>
      <c r="P41" s="176">
        <v>2.2476900000000001E-2</v>
      </c>
      <c r="Q41" s="176">
        <v>8.9139999999999997E-2</v>
      </c>
      <c r="R41" s="176">
        <v>1.5974300000000006</v>
      </c>
      <c r="S41" s="176">
        <v>0.3791750000000001</v>
      </c>
      <c r="T41" s="176">
        <v>1.4442000000000002</v>
      </c>
      <c r="U41" s="176">
        <v>0.21000000000000002</v>
      </c>
      <c r="V41" s="176">
        <v>29.651160000000004</v>
      </c>
      <c r="W41" s="176">
        <v>0.90801991800000004</v>
      </c>
      <c r="X41" s="176" t="s">
        <v>422</v>
      </c>
      <c r="Y41" s="176" t="s">
        <v>422</v>
      </c>
      <c r="Z41" s="176" t="s">
        <v>422</v>
      </c>
      <c r="AA41" s="176" t="s">
        <v>422</v>
      </c>
      <c r="AB41" s="176">
        <v>6.7706865043246296</v>
      </c>
      <c r="AC41" s="176">
        <v>0.21117647058823535</v>
      </c>
      <c r="AD41" s="176">
        <v>2.5229011723311658</v>
      </c>
      <c r="AE41" s="204"/>
      <c r="AF41" s="176">
        <v>33860</v>
      </c>
      <c r="AG41" s="176">
        <v>600</v>
      </c>
      <c r="AH41" s="176">
        <v>927.83600000000001</v>
      </c>
      <c r="AI41" s="176">
        <v>42000.000000000022</v>
      </c>
      <c r="AJ41" s="176">
        <v>18</v>
      </c>
      <c r="AK41" s="202" t="s">
        <v>408</v>
      </c>
      <c r="AL41" s="203" t="s">
        <v>18</v>
      </c>
    </row>
    <row r="42" spans="1:38" s="190" customFormat="1" ht="24.75" customHeight="1" thickBot="1" x14ac:dyDescent="0.25">
      <c r="A42" s="178" t="s">
        <v>129</v>
      </c>
      <c r="B42" s="178" t="s">
        <v>186</v>
      </c>
      <c r="C42" s="100" t="s">
        <v>68</v>
      </c>
      <c r="D42" s="202"/>
      <c r="E42" s="176">
        <v>0.15092413288421697</v>
      </c>
      <c r="F42" s="176">
        <v>1.5118641923737908</v>
      </c>
      <c r="G42" s="176">
        <v>4.9853988976786513E-3</v>
      </c>
      <c r="H42" s="176">
        <v>8.4634195261833859E-5</v>
      </c>
      <c r="I42" s="176">
        <v>1.786606465469661E-2</v>
      </c>
      <c r="J42" s="176">
        <v>1.786606465469661E-2</v>
      </c>
      <c r="K42" s="176">
        <v>1.786606465469661E-2</v>
      </c>
      <c r="L42" s="176">
        <v>3.5407712283537758E-3</v>
      </c>
      <c r="M42" s="176">
        <v>24.362751722955377</v>
      </c>
      <c r="N42" s="176" t="s">
        <v>408</v>
      </c>
      <c r="O42" s="176">
        <v>2.0288990022690947E-4</v>
      </c>
      <c r="P42" s="176" t="s">
        <v>408</v>
      </c>
      <c r="Q42" s="176" t="s">
        <v>408</v>
      </c>
      <c r="R42" s="176">
        <v>1.0144495011345474E-3</v>
      </c>
      <c r="S42" s="176">
        <v>3.4491283038574606E-2</v>
      </c>
      <c r="T42" s="176">
        <v>1.4202293015883665E-3</v>
      </c>
      <c r="U42" s="176">
        <v>2.0288990022690947E-4</v>
      </c>
      <c r="V42" s="176">
        <v>2.028899002269095E-2</v>
      </c>
      <c r="W42" s="176" t="s">
        <v>408</v>
      </c>
      <c r="X42" s="176">
        <v>8.0286401297996273E-4</v>
      </c>
      <c r="Y42" s="176">
        <v>8.2025518883531304E-4</v>
      </c>
      <c r="Z42" s="176" t="s">
        <v>408</v>
      </c>
      <c r="AA42" s="176" t="s">
        <v>408</v>
      </c>
      <c r="AB42" s="176">
        <v>1.623119201815276E-3</v>
      </c>
      <c r="AC42" s="176" t="s">
        <v>408</v>
      </c>
      <c r="AD42" s="176" t="s">
        <v>408</v>
      </c>
      <c r="AE42" s="204"/>
      <c r="AF42" s="176">
        <v>879.93347582985007</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1.0791239999999995</v>
      </c>
      <c r="F43" s="176">
        <v>0.1672046499999999</v>
      </c>
      <c r="G43" s="176">
        <v>1.5411638971307093</v>
      </c>
      <c r="H43" s="176">
        <v>6.9736900000000003E-3</v>
      </c>
      <c r="I43" s="176">
        <v>0.19238923742620442</v>
      </c>
      <c r="J43" s="176">
        <v>0.3204536503265441</v>
      </c>
      <c r="K43" s="176">
        <v>0.54639683333333322</v>
      </c>
      <c r="L43" s="176">
        <v>3.7410445249143692E-2</v>
      </c>
      <c r="M43" s="176">
        <v>1.2634164000000001</v>
      </c>
      <c r="N43" s="176">
        <v>0.22785677999999998</v>
      </c>
      <c r="O43" s="176">
        <v>1.5337654999999999E-2</v>
      </c>
      <c r="P43" s="176">
        <v>4.0042885000000005E-3</v>
      </c>
      <c r="Q43" s="176">
        <v>6.2195599999999983E-2</v>
      </c>
      <c r="R43" s="176">
        <v>0.26694424999999994</v>
      </c>
      <c r="S43" s="176">
        <v>0.17340077500000001</v>
      </c>
      <c r="T43" s="176">
        <v>0.91172839999999988</v>
      </c>
      <c r="U43" s="176">
        <v>2.0500000000000001E-2</v>
      </c>
      <c r="V43" s="176">
        <v>3.1594441999999994</v>
      </c>
      <c r="W43" s="176">
        <v>0.10128827999999999</v>
      </c>
      <c r="X43" s="176" t="s">
        <v>422</v>
      </c>
      <c r="Y43" s="176" t="s">
        <v>422</v>
      </c>
      <c r="Z43" s="176" t="s">
        <v>422</v>
      </c>
      <c r="AA43" s="176" t="s">
        <v>422</v>
      </c>
      <c r="AB43" s="176">
        <v>6.2646060000000017E-2</v>
      </c>
      <c r="AC43" s="176">
        <v>2.0533333333333334E-2</v>
      </c>
      <c r="AD43" s="176">
        <v>0.24649143433341997</v>
      </c>
      <c r="AE43" s="204"/>
      <c r="AF43" s="176">
        <v>7514.95</v>
      </c>
      <c r="AG43" s="176">
        <v>770</v>
      </c>
      <c r="AH43" s="176">
        <v>920</v>
      </c>
      <c r="AI43" s="176">
        <v>4100.8</v>
      </c>
      <c r="AJ43" s="202" t="s">
        <v>408</v>
      </c>
      <c r="AK43" s="202" t="s">
        <v>408</v>
      </c>
      <c r="AL43" s="203" t="s">
        <v>18</v>
      </c>
    </row>
    <row r="44" spans="1:38" s="190" customFormat="1" ht="24.75" customHeight="1" thickBot="1" x14ac:dyDescent="0.25">
      <c r="A44" s="178" t="s">
        <v>129</v>
      </c>
      <c r="B44" s="178" t="s">
        <v>188</v>
      </c>
      <c r="C44" s="100" t="s">
        <v>70</v>
      </c>
      <c r="D44" s="202"/>
      <c r="E44" s="176">
        <v>12.653063266815012</v>
      </c>
      <c r="F44" s="176">
        <v>5.1468751456018786</v>
      </c>
      <c r="G44" s="176">
        <v>0.96326298772913355</v>
      </c>
      <c r="H44" s="176">
        <v>2.2366847510707304E-3</v>
      </c>
      <c r="I44" s="176">
        <v>1.3606548736532076</v>
      </c>
      <c r="J44" s="176">
        <v>1.3606548736532076</v>
      </c>
      <c r="K44" s="176">
        <v>1.3606548736532076</v>
      </c>
      <c r="L44" s="176">
        <v>0.74985894939013853</v>
      </c>
      <c r="M44" s="176">
        <v>14.643067713466964</v>
      </c>
      <c r="N44" s="176" t="s">
        <v>408</v>
      </c>
      <c r="O44" s="176">
        <v>2.8421789414575381E-3</v>
      </c>
      <c r="P44" s="176" t="s">
        <v>408</v>
      </c>
      <c r="Q44" s="176" t="s">
        <v>408</v>
      </c>
      <c r="R44" s="176">
        <v>1.421089470728769E-2</v>
      </c>
      <c r="S44" s="176">
        <v>0.48317042004778149</v>
      </c>
      <c r="T44" s="176">
        <v>1.9895252590202767E-2</v>
      </c>
      <c r="U44" s="176">
        <v>2.8421789414575381E-3</v>
      </c>
      <c r="V44" s="176">
        <v>0.28421789414575382</v>
      </c>
      <c r="W44" s="176" t="s">
        <v>408</v>
      </c>
      <c r="X44" s="176">
        <v>8.6191828296108639E-3</v>
      </c>
      <c r="Y44" s="176">
        <v>1.4118248702049443E-2</v>
      </c>
      <c r="Z44" s="176" t="s">
        <v>408</v>
      </c>
      <c r="AA44" s="176" t="s">
        <v>408</v>
      </c>
      <c r="AB44" s="176">
        <v>2.2737431531660308E-2</v>
      </c>
      <c r="AC44" s="176" t="s">
        <v>408</v>
      </c>
      <c r="AD44" s="176" t="s">
        <v>408</v>
      </c>
      <c r="AE44" s="204"/>
      <c r="AF44" s="176">
        <v>12142.589300390366</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3.2753481599999996</v>
      </c>
      <c r="F45" s="176">
        <v>0.13364948352000003</v>
      </c>
      <c r="G45" s="176">
        <v>0.1671096</v>
      </c>
      <c r="H45" s="176">
        <v>3.7719024000000003E-4</v>
      </c>
      <c r="I45" s="176">
        <v>6.801026500799999E-2</v>
      </c>
      <c r="J45" s="176">
        <v>6.9484171679999998E-2</v>
      </c>
      <c r="K45" s="176">
        <v>7.0186031999999995E-2</v>
      </c>
      <c r="L45" s="176">
        <v>2.1757669919999997E-2</v>
      </c>
      <c r="M45" s="176">
        <v>0.42971039999999999</v>
      </c>
      <c r="N45" s="176">
        <v>6.2069279999999996E-3</v>
      </c>
      <c r="O45" s="176">
        <v>4.7745600000000002E-4</v>
      </c>
      <c r="P45" s="176">
        <v>1.4323679999999998E-3</v>
      </c>
      <c r="Q45" s="176">
        <v>1.9098240000000001E-3</v>
      </c>
      <c r="R45" s="176">
        <v>2.3872800000000003E-3</v>
      </c>
      <c r="S45" s="176">
        <v>4.2016127999999993E-2</v>
      </c>
      <c r="T45" s="176">
        <v>4.7745599999999999E-2</v>
      </c>
      <c r="U45" s="176">
        <v>4.7745600000000006E-3</v>
      </c>
      <c r="V45" s="176">
        <v>5.7294719999999993E-2</v>
      </c>
      <c r="W45" s="176">
        <v>6.2069279999999996E-3</v>
      </c>
      <c r="X45" s="176" t="s">
        <v>408</v>
      </c>
      <c r="Y45" s="176" t="s">
        <v>408</v>
      </c>
      <c r="Z45" s="176" t="s">
        <v>408</v>
      </c>
      <c r="AA45" s="176" t="s">
        <v>408</v>
      </c>
      <c r="AB45" s="176" t="s">
        <v>408</v>
      </c>
      <c r="AC45" s="176">
        <v>3.8196480000000001E-3</v>
      </c>
      <c r="AD45" s="176">
        <v>1.8143327999999999E-3</v>
      </c>
      <c r="AE45" s="204"/>
      <c r="AF45" s="176">
        <v>2038.73712</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2.4846977592588004</v>
      </c>
      <c r="F46" s="176">
        <v>0.15088163121256701</v>
      </c>
      <c r="G46" s="176">
        <v>3.2785426247106475</v>
      </c>
      <c r="H46" s="176">
        <v>7.7010070257611181E-5</v>
      </c>
      <c r="I46" s="176">
        <v>0.30615184512398025</v>
      </c>
      <c r="J46" s="176">
        <v>0.51067075873277545</v>
      </c>
      <c r="K46" s="176">
        <v>0.72643133172061403</v>
      </c>
      <c r="L46" s="176">
        <v>9.2467143581396211E-2</v>
      </c>
      <c r="M46" s="176">
        <v>1.1573966009239025</v>
      </c>
      <c r="N46" s="176">
        <v>0.21546457184074949</v>
      </c>
      <c r="O46" s="176">
        <v>6.0351734899765823E-3</v>
      </c>
      <c r="P46" s="176">
        <v>8.5563210309601886E-4</v>
      </c>
      <c r="Q46" s="176">
        <v>1.5533363289461364E-2</v>
      </c>
      <c r="R46" s="176">
        <v>3.4115253349882919E-2</v>
      </c>
      <c r="S46" s="176">
        <v>6.5918368462060895E-2</v>
      </c>
      <c r="T46" s="176">
        <v>2.1958720110398131</v>
      </c>
      <c r="U46" s="176">
        <v>8.8290398126463691E-4</v>
      </c>
      <c r="V46" s="176">
        <v>0.62633252484496504</v>
      </c>
      <c r="W46" s="176">
        <v>2.8268221440749423E-2</v>
      </c>
      <c r="X46" s="176">
        <v>3.021077283372365E-5</v>
      </c>
      <c r="Y46" s="176">
        <v>5.0351288056206092E-5</v>
      </c>
      <c r="Z46" s="176" t="s">
        <v>422</v>
      </c>
      <c r="AA46" s="176" t="s">
        <v>422</v>
      </c>
      <c r="AB46" s="176">
        <v>4.5529902152889927E-2</v>
      </c>
      <c r="AC46" s="176">
        <v>1.3979443789227169E-3</v>
      </c>
      <c r="AD46" s="176" t="s">
        <v>408</v>
      </c>
      <c r="AE46" s="204"/>
      <c r="AF46" s="176">
        <v>15504.182540000003</v>
      </c>
      <c r="AG46" s="202" t="s">
        <v>408</v>
      </c>
      <c r="AH46" s="176">
        <v>8509.3970999999965</v>
      </c>
      <c r="AI46" s="176">
        <v>754.67740000000049</v>
      </c>
      <c r="AJ46" s="202" t="s">
        <v>408</v>
      </c>
      <c r="AK46" s="202" t="s">
        <v>408</v>
      </c>
      <c r="AL46" s="203" t="s">
        <v>18</v>
      </c>
    </row>
    <row r="47" spans="1:38" s="190" customFormat="1" ht="24.75" customHeight="1" thickBot="1" x14ac:dyDescent="0.25">
      <c r="A47" s="178" t="s">
        <v>129</v>
      </c>
      <c r="B47" s="178" t="s">
        <v>191</v>
      </c>
      <c r="C47" s="100" t="s">
        <v>72</v>
      </c>
      <c r="D47" s="202"/>
      <c r="E47" s="176">
        <v>0.21760172975750006</v>
      </c>
      <c r="F47" s="176">
        <v>3.2713561361300006E-2</v>
      </c>
      <c r="G47" s="176">
        <v>1.7709434355600004E-2</v>
      </c>
      <c r="H47" s="176" t="s">
        <v>408</v>
      </c>
      <c r="I47" s="176">
        <v>9.5537733915000023E-3</v>
      </c>
      <c r="J47" s="176">
        <v>9.5537733915000023E-3</v>
      </c>
      <c r="K47" s="176">
        <v>9.5537733915000023E-3</v>
      </c>
      <c r="L47" s="176">
        <v>4.585811227920001E-3</v>
      </c>
      <c r="M47" s="176">
        <v>1.0088001176243999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7.0224000000000009E-2</v>
      </c>
      <c r="G49" s="176">
        <v>0.27200000000000002</v>
      </c>
      <c r="H49" s="176">
        <v>3.3744000000000001E-3</v>
      </c>
      <c r="I49" s="176">
        <v>3.6740634005763689E-2</v>
      </c>
      <c r="J49" s="176">
        <v>8.793659942363112E-2</v>
      </c>
      <c r="K49" s="176">
        <v>0.20899999999999999</v>
      </c>
      <c r="L49" s="176">
        <v>4.4935000000000003E-5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2.7360000000000002</v>
      </c>
      <c r="X49" s="176">
        <v>0.14591999999999999</v>
      </c>
      <c r="Y49" s="176">
        <v>0.18239999999999998</v>
      </c>
      <c r="Z49" s="176">
        <v>9.1199999999999989E-2</v>
      </c>
      <c r="AA49" s="176">
        <v>6.3840000000000008E-2</v>
      </c>
      <c r="AB49" s="176">
        <v>0.48335999999999996</v>
      </c>
      <c r="AC49" s="176" t="s">
        <v>408</v>
      </c>
      <c r="AD49" s="176">
        <v>3.2831999999999999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0.30197085674157303</v>
      </c>
      <c r="J50" s="176">
        <v>0.43000650000000001</v>
      </c>
      <c r="K50" s="176">
        <v>0.65790994500000011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2409</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4.8763999999999994</v>
      </c>
      <c r="G52" s="176" t="s">
        <v>422</v>
      </c>
      <c r="H52" s="176" t="s">
        <v>422</v>
      </c>
      <c r="I52" s="176">
        <v>1.7338973963474849E-3</v>
      </c>
      <c r="J52" s="176">
        <v>7.8492947309970491E-3</v>
      </c>
      <c r="K52" s="176">
        <v>2.8600000000000025E-2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4.3242590000000014</v>
      </c>
      <c r="G53" s="176" t="s">
        <v>408</v>
      </c>
      <c r="H53" s="176" t="s">
        <v>408</v>
      </c>
      <c r="I53" s="176">
        <v>8.2000000000000009E-4</v>
      </c>
      <c r="J53" s="176">
        <v>8.2000000000000009E-4</v>
      </c>
      <c r="K53" s="176">
        <v>8.2000000000000009E-4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0.38889999999999997</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3889</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1.3695000000000001E-2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3.1791662999999998E-2</v>
      </c>
      <c r="X57" s="176">
        <v>3.2499999999999997E-5</v>
      </c>
      <c r="Y57" s="176">
        <v>3.2499999999999997E-5</v>
      </c>
      <c r="Z57" s="176">
        <v>3.2499999999999997E-5</v>
      </c>
      <c r="AA57" s="176">
        <v>3.2499999999999997E-5</v>
      </c>
      <c r="AB57" s="176">
        <v>1.2999999999999999E-4</v>
      </c>
      <c r="AC57" s="176" t="s">
        <v>408</v>
      </c>
      <c r="AD57" s="176">
        <v>2.4644699999999999</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1.046111111111111E-2</v>
      </c>
      <c r="J58" s="176">
        <v>5.2305555555555557E-2</v>
      </c>
      <c r="K58" s="176">
        <v>0.13450000000000001</v>
      </c>
      <c r="L58" s="176">
        <v>8.6618000000000017E-5</v>
      </c>
      <c r="M58" s="176" t="s">
        <v>408</v>
      </c>
      <c r="N58" s="176" t="s">
        <v>408</v>
      </c>
      <c r="O58" s="176" t="s">
        <v>408</v>
      </c>
      <c r="P58" s="176" t="s">
        <v>408</v>
      </c>
      <c r="Q58" s="176" t="s">
        <v>408</v>
      </c>
      <c r="R58" s="176" t="s">
        <v>408</v>
      </c>
      <c r="S58" s="176" t="s">
        <v>408</v>
      </c>
      <c r="T58" s="176" t="s">
        <v>408</v>
      </c>
      <c r="U58" s="176" t="s">
        <v>408</v>
      </c>
      <c r="V58" s="176" t="s">
        <v>408</v>
      </c>
      <c r="W58" s="176">
        <v>0.1530204</v>
      </c>
      <c r="X58" s="176" t="s">
        <v>408</v>
      </c>
      <c r="Y58" s="176" t="s">
        <v>408</v>
      </c>
      <c r="Z58" s="176" t="s">
        <v>408</v>
      </c>
      <c r="AA58" s="176" t="s">
        <v>408</v>
      </c>
      <c r="AB58" s="176" t="s">
        <v>408</v>
      </c>
      <c r="AC58" s="176" t="s">
        <v>408</v>
      </c>
      <c r="AD58" s="176">
        <v>0.29426999999999998</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5.6339400000000005E-3</v>
      </c>
      <c r="G59" s="176" t="s">
        <v>422</v>
      </c>
      <c r="H59" s="176">
        <v>0.02</v>
      </c>
      <c r="I59" s="176">
        <v>0.12003200000000001</v>
      </c>
      <c r="J59" s="176">
        <v>0.13503600000000002</v>
      </c>
      <c r="K59" s="176">
        <v>0.15004000000000001</v>
      </c>
      <c r="L59" s="176">
        <v>7.4419839999999998E-5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5.2317120000000003E-3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1.6995837450980392E-2</v>
      </c>
      <c r="J60" s="176">
        <v>0.14521177450980391</v>
      </c>
      <c r="K60" s="176">
        <v>0.29578640560000002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8.5873232069583333E-2</v>
      </c>
      <c r="J61" s="176">
        <v>0.10093232069583334</v>
      </c>
      <c r="K61" s="176">
        <v>0.13986619241500001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3.9281411389200001E-2</v>
      </c>
      <c r="J62" s="176">
        <v>0.38249479726160029</v>
      </c>
      <c r="K62" s="176">
        <v>0.97796549222999996</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0.46289000000000008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2.1600000000000001E-2</v>
      </c>
      <c r="J68" s="176">
        <v>2.1600000000000001E-2</v>
      </c>
      <c r="K68" s="176">
        <v>2.1600000000000001E-2</v>
      </c>
      <c r="L68" s="176">
        <v>3.8880000000000007E-4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7.4499999999999997E-2</v>
      </c>
      <c r="F70" s="176">
        <v>4.748947588300001</v>
      </c>
      <c r="G70" s="176">
        <v>7.5822105881670003</v>
      </c>
      <c r="H70" s="176">
        <v>0.20906999999999998</v>
      </c>
      <c r="I70" s="176">
        <v>0.57390103698088479</v>
      </c>
      <c r="J70" s="176">
        <v>0.87209589653016062</v>
      </c>
      <c r="K70" s="176">
        <v>1.0162511999999999</v>
      </c>
      <c r="L70" s="176">
        <v>9.7083360000000025E-4</v>
      </c>
      <c r="M70" s="176" t="s">
        <v>408</v>
      </c>
      <c r="N70" s="176">
        <v>1.0040000000000001E-3</v>
      </c>
      <c r="O70" s="176" t="s">
        <v>408</v>
      </c>
      <c r="P70" s="176">
        <v>7.0300000000000001E-2</v>
      </c>
      <c r="Q70" s="176" t="s">
        <v>408</v>
      </c>
      <c r="R70" s="176">
        <v>2.4</v>
      </c>
      <c r="S70" s="176">
        <v>0.27</v>
      </c>
      <c r="T70" s="176">
        <v>0.72</v>
      </c>
      <c r="U70" s="176" t="s">
        <v>408</v>
      </c>
      <c r="V70" s="176">
        <v>0.25</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0.21797000000000002</v>
      </c>
      <c r="G71" s="176" t="s">
        <v>408</v>
      </c>
      <c r="H71" s="176" t="s">
        <v>408</v>
      </c>
      <c r="I71" s="176">
        <v>1.3674639999999994E-3</v>
      </c>
      <c r="J71" s="176">
        <v>1.0587711999999994E-2</v>
      </c>
      <c r="K71" s="176">
        <v>3.2921600000000044E-2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1.3029041200000002</v>
      </c>
      <c r="G72" s="176">
        <v>0.77425035000017506</v>
      </c>
      <c r="H72" s="176">
        <v>1.3250000000000002E-4</v>
      </c>
      <c r="I72" s="176">
        <v>1.2276198949999999</v>
      </c>
      <c r="J72" s="176">
        <v>1.8050309342857145</v>
      </c>
      <c r="K72" s="176">
        <v>2.4492484999999999</v>
      </c>
      <c r="L72" s="176">
        <v>4.1566910400000004E-3</v>
      </c>
      <c r="M72" s="176">
        <v>0.56021053584296143</v>
      </c>
      <c r="N72" s="176">
        <v>10.142714</v>
      </c>
      <c r="O72" s="176">
        <v>0.104558</v>
      </c>
      <c r="P72" s="176">
        <v>6.8700000000000011E-2</v>
      </c>
      <c r="Q72" s="176">
        <v>6.6908000000000009E-2</v>
      </c>
      <c r="R72" s="176">
        <v>11.495119000000001</v>
      </c>
      <c r="S72" s="176">
        <v>0.76678100000000005</v>
      </c>
      <c r="T72" s="176">
        <v>4.0088430000000006</v>
      </c>
      <c r="U72" s="176" t="s">
        <v>421</v>
      </c>
      <c r="V72" s="176">
        <v>19.377682</v>
      </c>
      <c r="W72" s="176">
        <v>3.2513019119162774</v>
      </c>
      <c r="X72" s="176">
        <v>2.7007689690198067E-2</v>
      </c>
      <c r="Y72" s="176">
        <v>2.7165832547340927E-2</v>
      </c>
      <c r="Z72" s="176">
        <v>2.7088689690198068E-2</v>
      </c>
      <c r="AA72" s="176">
        <v>2.6998344845099036E-2</v>
      </c>
      <c r="AB72" s="176">
        <v>0.10826055677283609</v>
      </c>
      <c r="AC72" s="176">
        <v>8.6047999999999999E-2</v>
      </c>
      <c r="AD72" s="176">
        <v>19.188229</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9.3600000000000003E-3</v>
      </c>
      <c r="J73" s="176">
        <v>1.3259999999999999E-2</v>
      </c>
      <c r="K73" s="176">
        <v>1.5599999999999999E-2</v>
      </c>
      <c r="L73" s="176">
        <v>1.2792000000000001E-3</v>
      </c>
      <c r="M73" s="176" t="s">
        <v>408</v>
      </c>
      <c r="N73" s="176">
        <v>6.8924980813507286E-3</v>
      </c>
      <c r="O73" s="176">
        <v>3.1470759785111281E-3</v>
      </c>
      <c r="P73" s="176">
        <v>1.5735379892555643E-4</v>
      </c>
      <c r="Q73" s="176">
        <v>2E-3</v>
      </c>
      <c r="R73" s="176">
        <v>1.9032</v>
      </c>
      <c r="S73" s="176">
        <v>2.5569992325402916E-3</v>
      </c>
      <c r="T73" s="176">
        <v>1.66E-2</v>
      </c>
      <c r="U73" s="176" t="s">
        <v>421</v>
      </c>
      <c r="V73" s="176">
        <v>0.82989999999999997</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3.1191119367209974E-4</v>
      </c>
      <c r="J74" s="176">
        <v>7.0313758389261725E-4</v>
      </c>
      <c r="K74" s="176">
        <v>1.0237679769894534E-3</v>
      </c>
      <c r="L74" s="176">
        <v>5.6214574544582926E-6</v>
      </c>
      <c r="M74" s="176" t="s">
        <v>408</v>
      </c>
      <c r="N74" s="176">
        <v>1.9399999999999999E-3</v>
      </c>
      <c r="O74" s="176">
        <v>3.4000000000000002E-4</v>
      </c>
      <c r="P74" s="176" t="s">
        <v>408</v>
      </c>
      <c r="Q74" s="176">
        <v>1.3000000000000002E-3</v>
      </c>
      <c r="R74" s="176" t="s">
        <v>408</v>
      </c>
      <c r="S74" s="176" t="s">
        <v>408</v>
      </c>
      <c r="T74" s="176" t="s">
        <v>408</v>
      </c>
      <c r="U74" s="176" t="s">
        <v>408</v>
      </c>
      <c r="V74" s="176">
        <v>1.84E-2</v>
      </c>
      <c r="W74" s="176">
        <v>0.89154999999999995</v>
      </c>
      <c r="X74" s="176" t="s">
        <v>408</v>
      </c>
      <c r="Y74" s="176" t="s">
        <v>408</v>
      </c>
      <c r="Z74" s="176" t="s">
        <v>408</v>
      </c>
      <c r="AA74" s="176" t="s">
        <v>408</v>
      </c>
      <c r="AB74" s="176" t="s">
        <v>408</v>
      </c>
      <c r="AC74" s="176">
        <v>5.5316625000000001E-2</v>
      </c>
      <c r="AD74" s="176">
        <v>0.13959537785000004</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9.297752525831061E-4</v>
      </c>
      <c r="G77" s="176" t="s">
        <v>408</v>
      </c>
      <c r="H77" s="176" t="s">
        <v>408</v>
      </c>
      <c r="I77" s="176">
        <v>9.4011866312073409E-4</v>
      </c>
      <c r="J77" s="176">
        <v>4.8655899592710897E-3</v>
      </c>
      <c r="K77" s="176">
        <v>1.8542390000000002E-2</v>
      </c>
      <c r="L77" s="176" t="s">
        <v>408</v>
      </c>
      <c r="M77" s="176" t="s">
        <v>408</v>
      </c>
      <c r="N77" s="176">
        <v>0.40718000000000004</v>
      </c>
      <c r="O77" s="176">
        <v>0.11</v>
      </c>
      <c r="P77" s="176">
        <v>0.01</v>
      </c>
      <c r="Q77" s="176">
        <v>1.49719</v>
      </c>
      <c r="R77" s="176" t="s">
        <v>408</v>
      </c>
      <c r="S77" s="176" t="s">
        <v>422</v>
      </c>
      <c r="T77" s="176" t="s">
        <v>422</v>
      </c>
      <c r="U77" s="176" t="s">
        <v>408</v>
      </c>
      <c r="V77" s="176">
        <v>35.759830000000001</v>
      </c>
      <c r="W77" s="176">
        <v>1.9533093541661894E-2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9.6000000000000009E-3</v>
      </c>
      <c r="G78" s="176">
        <v>4.3200000000000002E-2</v>
      </c>
      <c r="H78" s="176" t="s">
        <v>408</v>
      </c>
      <c r="I78" s="176">
        <v>8.1343749999999992E-3</v>
      </c>
      <c r="J78" s="176">
        <v>1.0703125000000001E-2</v>
      </c>
      <c r="K78" s="176">
        <v>1.37E-2</v>
      </c>
      <c r="L78" s="176">
        <v>6.8500000000000005E-6</v>
      </c>
      <c r="M78" s="176">
        <v>0.53600000000000003</v>
      </c>
      <c r="N78" s="176">
        <v>1.2100000000000001E-2</v>
      </c>
      <c r="O78" s="176">
        <v>2.0000000000000001E-4</v>
      </c>
      <c r="P78" s="176">
        <v>6.5000000000000006E-3</v>
      </c>
      <c r="Q78" s="176">
        <v>2.63E-2</v>
      </c>
      <c r="R78" s="176" t="s">
        <v>421</v>
      </c>
      <c r="S78" s="176">
        <v>1.0454000000000001</v>
      </c>
      <c r="T78" s="176">
        <v>2.2700000000000001E-2</v>
      </c>
      <c r="U78" s="176">
        <v>0.152</v>
      </c>
      <c r="V78" s="176">
        <v>0.68020000000000003</v>
      </c>
      <c r="W78" s="176" t="s">
        <v>408</v>
      </c>
      <c r="X78" s="176" t="s">
        <v>408</v>
      </c>
      <c r="Y78" s="176" t="s">
        <v>408</v>
      </c>
      <c r="Z78" s="176" t="s">
        <v>408</v>
      </c>
      <c r="AA78" s="176" t="s">
        <v>408</v>
      </c>
      <c r="AB78" s="176" t="s">
        <v>408</v>
      </c>
      <c r="AC78" s="176">
        <v>8.080645113500001</v>
      </c>
      <c r="AD78" s="176">
        <v>5.6198000000000001E-4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9.4117647049999989E-3</v>
      </c>
      <c r="H79" s="176">
        <v>1.2</v>
      </c>
      <c r="I79" s="176" t="s">
        <v>422</v>
      </c>
      <c r="J79" s="176" t="s">
        <v>422</v>
      </c>
      <c r="K79" s="176" t="s">
        <v>422</v>
      </c>
      <c r="L79" s="176" t="s">
        <v>408</v>
      </c>
      <c r="M79" s="176" t="s">
        <v>408</v>
      </c>
      <c r="N79" s="176" t="s">
        <v>408</v>
      </c>
      <c r="O79" s="176" t="s">
        <v>408</v>
      </c>
      <c r="P79" s="176" t="s">
        <v>408</v>
      </c>
      <c r="Q79" s="176" t="s">
        <v>408</v>
      </c>
      <c r="R79" s="176" t="s">
        <v>408</v>
      </c>
      <c r="S79" s="176" t="s">
        <v>408</v>
      </c>
      <c r="T79" s="176">
        <v>2</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2.7602000000000002E-2</v>
      </c>
      <c r="G80" s="176">
        <v>2.4580000000000001E-3</v>
      </c>
      <c r="H80" s="176">
        <v>2.2999999999999998E-4</v>
      </c>
      <c r="I80" s="176">
        <v>5.0739997049180335E-2</v>
      </c>
      <c r="J80" s="176">
        <v>6.8292257704918036E-2</v>
      </c>
      <c r="K80" s="176">
        <v>0.10192900000000001</v>
      </c>
      <c r="L80" s="176" t="s">
        <v>408</v>
      </c>
      <c r="M80" s="176" t="s">
        <v>408</v>
      </c>
      <c r="N80" s="176">
        <v>2.4185320000000003</v>
      </c>
      <c r="O80" s="176">
        <v>0.42542000000000002</v>
      </c>
      <c r="P80" s="176">
        <v>3.8859999999999997E-3</v>
      </c>
      <c r="Q80" s="176">
        <v>10.10125</v>
      </c>
      <c r="R80" s="176">
        <v>0.55067999999999995</v>
      </c>
      <c r="S80" s="176">
        <v>23.337430000000001</v>
      </c>
      <c r="T80" s="176">
        <v>1.7117200000000001</v>
      </c>
      <c r="U80" s="176">
        <v>4.0000000000000001E-3</v>
      </c>
      <c r="V80" s="176">
        <v>7.2128000000000005</v>
      </c>
      <c r="W80" s="176">
        <v>1.56E-3</v>
      </c>
      <c r="X80" s="176" t="s">
        <v>408</v>
      </c>
      <c r="Y80" s="176" t="s">
        <v>408</v>
      </c>
      <c r="Z80" s="176" t="s">
        <v>408</v>
      </c>
      <c r="AA80" s="176" t="s">
        <v>408</v>
      </c>
      <c r="AB80" s="176" t="s">
        <v>408</v>
      </c>
      <c r="AC80" s="176">
        <v>4.5215471088000003E-2</v>
      </c>
      <c r="AD80" s="176">
        <v>5.550174079729E-3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3.138040744799997E-2</v>
      </c>
      <c r="J81" s="176">
        <v>0.36871978751400003</v>
      </c>
      <c r="K81" s="176">
        <v>0.78451018620000001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3922.5509309999998</v>
      </c>
      <c r="AL81" s="203" t="s">
        <v>453</v>
      </c>
    </row>
    <row r="82" spans="1:38" s="190" customFormat="1" ht="24.75" customHeight="1" thickBot="1" x14ac:dyDescent="0.25">
      <c r="A82" s="178" t="s">
        <v>125</v>
      </c>
      <c r="B82" s="178" t="s">
        <v>225</v>
      </c>
      <c r="C82" s="100" t="s">
        <v>100</v>
      </c>
      <c r="D82" s="202"/>
      <c r="E82" s="176" t="s">
        <v>408</v>
      </c>
      <c r="F82" s="176">
        <v>3.5159193470000001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0.65300000000000002</v>
      </c>
      <c r="G83" s="176" t="s">
        <v>408</v>
      </c>
      <c r="H83" s="176" t="s">
        <v>408</v>
      </c>
      <c r="I83" s="176">
        <v>5.3899999999999997E-2</v>
      </c>
      <c r="J83" s="176">
        <v>5.8800000000000005E-2</v>
      </c>
      <c r="K83" s="176">
        <v>7.8399999999999997E-2</v>
      </c>
      <c r="L83" s="176">
        <v>3.0723E-3</v>
      </c>
      <c r="M83" s="176" t="s">
        <v>408</v>
      </c>
      <c r="N83" s="176" t="s">
        <v>408</v>
      </c>
      <c r="O83" s="176" t="s">
        <v>408</v>
      </c>
      <c r="P83" s="176" t="s">
        <v>408</v>
      </c>
      <c r="Q83" s="176" t="s">
        <v>408</v>
      </c>
      <c r="R83" s="176" t="s">
        <v>408</v>
      </c>
      <c r="S83" s="176" t="s">
        <v>408</v>
      </c>
      <c r="T83" s="176" t="s">
        <v>408</v>
      </c>
      <c r="U83" s="176" t="s">
        <v>408</v>
      </c>
      <c r="V83" s="176" t="s">
        <v>408</v>
      </c>
      <c r="W83" s="176">
        <v>9.7000000000000003E-3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0.61360000000000003</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19.376635499999988</v>
      </c>
      <c r="G85" s="176" t="s">
        <v>408</v>
      </c>
      <c r="H85" s="176" t="s">
        <v>408</v>
      </c>
      <c r="I85" s="176">
        <v>9.21444E-4</v>
      </c>
      <c r="J85" s="176">
        <v>2.2993499999999999E-3</v>
      </c>
      <c r="K85" s="176">
        <v>3.8787000000000006E-3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1.33633</v>
      </c>
      <c r="G86" s="176" t="s">
        <v>408</v>
      </c>
      <c r="H86" s="176">
        <v>2.0000000000000001E-4</v>
      </c>
      <c r="I86" s="176">
        <v>1.6894247999999998E-4</v>
      </c>
      <c r="J86" s="176">
        <v>7.0392699999999992E-4</v>
      </c>
      <c r="K86" s="176">
        <v>1.4078539999999998E-3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3.6090852000000004</v>
      </c>
      <c r="G88" s="176">
        <v>2E-3</v>
      </c>
      <c r="H88" s="176">
        <v>2.6031176E-2</v>
      </c>
      <c r="I88" s="176">
        <v>1.3045000000000001E-2</v>
      </c>
      <c r="J88" s="176">
        <v>1.372E-2</v>
      </c>
      <c r="K88" s="176">
        <v>1.417E-2</v>
      </c>
      <c r="L88" s="176" t="s">
        <v>408</v>
      </c>
      <c r="M88" s="176" t="s">
        <v>408</v>
      </c>
      <c r="N88" s="176" t="s">
        <v>408</v>
      </c>
      <c r="O88" s="176">
        <v>2.98E-9</v>
      </c>
      <c r="P88" s="176" t="s">
        <v>408</v>
      </c>
      <c r="Q88" s="176">
        <v>1.4899999999999999E-8</v>
      </c>
      <c r="R88" s="176">
        <v>1.7880000000000001E-7</v>
      </c>
      <c r="S88" s="176" t="s">
        <v>408</v>
      </c>
      <c r="T88" s="176">
        <v>1.4900000000000001E-6</v>
      </c>
      <c r="U88" s="176">
        <v>1.4899999999999999E-8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5.5</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1.5613499999999998</v>
      </c>
      <c r="G90" s="176">
        <v>0.18609999999999999</v>
      </c>
      <c r="H90" s="176">
        <v>0.26060000000000005</v>
      </c>
      <c r="I90" s="176">
        <v>7.1037312303753486E-2</v>
      </c>
      <c r="J90" s="176">
        <v>9.0740676840051035E-2</v>
      </c>
      <c r="K90" s="176">
        <v>0.15306972999999999</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6.8249999999999995E-3</v>
      </c>
      <c r="Y90" s="176">
        <v>3.4449999999999997E-3</v>
      </c>
      <c r="Z90" s="176">
        <v>3.4449999999999997E-3</v>
      </c>
      <c r="AA90" s="176">
        <v>3.4449999999999997E-3</v>
      </c>
      <c r="AB90" s="176">
        <v>1.7159999999999998E-2</v>
      </c>
      <c r="AC90" s="176">
        <v>2.8750000000000004E-3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8.6775170000000009E-3</v>
      </c>
      <c r="F91" s="176">
        <v>2.2537459999999999E-2</v>
      </c>
      <c r="G91" s="176">
        <v>3.436026E-3</v>
      </c>
      <c r="H91" s="176">
        <v>3.4784055000000008E-2</v>
      </c>
      <c r="I91" s="176">
        <v>0.12578459509858</v>
      </c>
      <c r="J91" s="176">
        <v>0.12583918467944</v>
      </c>
      <c r="K91" s="176">
        <v>0.12585045985130999</v>
      </c>
      <c r="L91" s="176">
        <v>5.6576475E-4</v>
      </c>
      <c r="M91" s="176">
        <v>0.26470811300000002</v>
      </c>
      <c r="N91" s="176">
        <v>0.89200148800000001</v>
      </c>
      <c r="O91" s="176">
        <v>2.1185980360000002E-2</v>
      </c>
      <c r="P91" s="176">
        <v>6.485214900000001E-5</v>
      </c>
      <c r="Q91" s="176">
        <v>1.5132168100000002E-3</v>
      </c>
      <c r="R91" s="176">
        <v>1.7749009199999999E-2</v>
      </c>
      <c r="S91" s="176">
        <v>0.52466620799999997</v>
      </c>
      <c r="T91" s="176">
        <v>4.3883759999999994E-2</v>
      </c>
      <c r="U91" s="176" t="s">
        <v>421</v>
      </c>
      <c r="V91" s="176">
        <v>0.30556787000000002</v>
      </c>
      <c r="W91" s="176">
        <v>4.6565000000000002E-4</v>
      </c>
      <c r="X91" s="176">
        <v>5.1687149999999997E-4</v>
      </c>
      <c r="Y91" s="176">
        <v>2.0954249999999999E-4</v>
      </c>
      <c r="Z91" s="176">
        <v>2.0954249999999999E-4</v>
      </c>
      <c r="AA91" s="176">
        <v>2.0954249999999999E-4</v>
      </c>
      <c r="AB91" s="176">
        <v>1.1454989999999999E-3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2.1299099999999997</v>
      </c>
      <c r="G92" s="176">
        <v>6.4565176470584005</v>
      </c>
      <c r="H92" s="176">
        <v>8.6000000000000007E-2</v>
      </c>
      <c r="I92" s="176">
        <v>0.51090000000000013</v>
      </c>
      <c r="J92" s="176">
        <v>0.68119999999999981</v>
      </c>
      <c r="K92" s="176">
        <v>0.85150000000000003</v>
      </c>
      <c r="L92" s="176">
        <v>1.7932590000000005E-2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2.3679420500000008</v>
      </c>
      <c r="G93" s="176" t="s">
        <v>422</v>
      </c>
      <c r="H93" s="176" t="s">
        <v>408</v>
      </c>
      <c r="I93" s="176">
        <v>0.33953576666666668</v>
      </c>
      <c r="J93" s="176">
        <v>0.35366389166666667</v>
      </c>
      <c r="K93" s="176">
        <v>0.35586159999999994</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1.548835</v>
      </c>
      <c r="G95" s="176" t="s">
        <v>408</v>
      </c>
      <c r="H95" s="176" t="s">
        <v>408</v>
      </c>
      <c r="I95" s="176">
        <v>0.15621011552880087</v>
      </c>
      <c r="J95" s="176">
        <v>0.40529854724382236</v>
      </c>
      <c r="K95" s="176">
        <v>1.14526891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9.6429899999999985E-2</v>
      </c>
      <c r="G98" s="176" t="s">
        <v>408</v>
      </c>
      <c r="H98" s="176">
        <v>1.2198446938110336E-2</v>
      </c>
      <c r="I98" s="176">
        <v>1.8295114181133852E-2</v>
      </c>
      <c r="J98" s="176">
        <v>2.7353261885438719E-2</v>
      </c>
      <c r="K98" s="176">
        <v>3.3683200000000003E-2</v>
      </c>
      <c r="L98" s="176" t="s">
        <v>408</v>
      </c>
      <c r="M98" s="176" t="s">
        <v>408</v>
      </c>
      <c r="N98" s="176" t="s">
        <v>408</v>
      </c>
      <c r="O98" s="176" t="s">
        <v>408</v>
      </c>
      <c r="P98" s="176" t="s">
        <v>408</v>
      </c>
      <c r="Q98" s="176" t="s">
        <v>408</v>
      </c>
      <c r="R98" s="176" t="s">
        <v>408</v>
      </c>
      <c r="S98" s="176" t="s">
        <v>408</v>
      </c>
      <c r="T98" s="176" t="s">
        <v>408</v>
      </c>
      <c r="U98" s="176" t="s">
        <v>408</v>
      </c>
      <c r="V98" s="176" t="s">
        <v>408</v>
      </c>
      <c r="W98" s="176">
        <v>1.7412614999999999E-2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0.11475800215584576</v>
      </c>
      <c r="F99" s="176">
        <v>6.5240036436295661</v>
      </c>
      <c r="G99" s="176" t="s">
        <v>408</v>
      </c>
      <c r="H99" s="176">
        <v>4.9060980248390038</v>
      </c>
      <c r="I99" s="176">
        <v>0.10189107477623285</v>
      </c>
      <c r="J99" s="176">
        <v>0.15656433441226028</v>
      </c>
      <c r="K99" s="176">
        <v>0.34295044680780817</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383.053</v>
      </c>
      <c r="AL99" s="203" t="s">
        <v>411</v>
      </c>
    </row>
    <row r="100" spans="1:38" s="190" customFormat="1" ht="24.75" customHeight="1" thickBot="1" x14ac:dyDescent="0.25">
      <c r="A100" s="178" t="s">
        <v>126</v>
      </c>
      <c r="B100" s="178" t="s">
        <v>235</v>
      </c>
      <c r="C100" s="100" t="s">
        <v>286</v>
      </c>
      <c r="D100" s="202"/>
      <c r="E100" s="176">
        <v>0.10133367231030645</v>
      </c>
      <c r="F100" s="176">
        <v>3.3188437525044407</v>
      </c>
      <c r="G100" s="176" t="s">
        <v>408</v>
      </c>
      <c r="H100" s="176">
        <v>4.2607515329288272</v>
      </c>
      <c r="I100" s="176">
        <v>3.587783235437466E-2</v>
      </c>
      <c r="J100" s="176">
        <v>5.3816748531561993E-2</v>
      </c>
      <c r="K100" s="176">
        <v>0.11759956160600583</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734.02199999999993</v>
      </c>
      <c r="AL100" s="203" t="s">
        <v>411</v>
      </c>
    </row>
    <row r="101" spans="1:38" s="190" customFormat="1" ht="24.75" customHeight="1" thickBot="1" x14ac:dyDescent="0.25">
      <c r="A101" s="178" t="s">
        <v>126</v>
      </c>
      <c r="B101" s="178" t="s">
        <v>237</v>
      </c>
      <c r="C101" s="100" t="s">
        <v>279</v>
      </c>
      <c r="D101" s="202"/>
      <c r="E101" s="176">
        <v>9.8777899641782716E-3</v>
      </c>
      <c r="F101" s="176">
        <v>0.14079120930021757</v>
      </c>
      <c r="G101" s="176" t="s">
        <v>408</v>
      </c>
      <c r="H101" s="176">
        <v>7.7740795085504508E-2</v>
      </c>
      <c r="I101" s="176">
        <v>9.588060493150685E-4</v>
      </c>
      <c r="J101" s="176">
        <v>2.8764181479452064E-3</v>
      </c>
      <c r="K101" s="176">
        <v>6.7116423452054808E-3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128.286</v>
      </c>
      <c r="AL101" s="203" t="s">
        <v>411</v>
      </c>
    </row>
    <row r="102" spans="1:38" s="190" customFormat="1" ht="24.75" customHeight="1" thickBot="1" x14ac:dyDescent="0.25">
      <c r="A102" s="178" t="s">
        <v>126</v>
      </c>
      <c r="B102" s="178" t="s">
        <v>238</v>
      </c>
      <c r="C102" s="100" t="s">
        <v>280</v>
      </c>
      <c r="D102" s="202"/>
      <c r="E102" s="176">
        <v>5.0737388107392922E-2</v>
      </c>
      <c r="F102" s="176">
        <v>0.49136671866440068</v>
      </c>
      <c r="G102" s="176" t="s">
        <v>408</v>
      </c>
      <c r="H102" s="176">
        <v>4.0438788213021821</v>
      </c>
      <c r="I102" s="176">
        <v>3.6875833012463897E-3</v>
      </c>
      <c r="J102" s="176">
        <v>7.6230628104019094E-2</v>
      </c>
      <c r="K102" s="176">
        <v>0.44317790191963863</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975.47627532510285</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7.4417908552721615E-4</v>
      </c>
      <c r="F104" s="176">
        <v>6.5902510238244243E-3</v>
      </c>
      <c r="G104" s="176" t="s">
        <v>408</v>
      </c>
      <c r="H104" s="176">
        <v>5.8568966819214346E-3</v>
      </c>
      <c r="I104" s="176">
        <v>6.0576547945205496E-5</v>
      </c>
      <c r="J104" s="176">
        <v>1.8172964383561646E-4</v>
      </c>
      <c r="K104" s="176">
        <v>4.2403583561643842E-4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8.1050000000000004</v>
      </c>
      <c r="AL104" s="203" t="s">
        <v>411</v>
      </c>
    </row>
    <row r="105" spans="1:38" s="190" customFormat="1" ht="24.75" customHeight="1" thickBot="1" x14ac:dyDescent="0.25">
      <c r="A105" s="178" t="s">
        <v>126</v>
      </c>
      <c r="B105" s="178" t="s">
        <v>360</v>
      </c>
      <c r="C105" s="100" t="s">
        <v>283</v>
      </c>
      <c r="D105" s="202"/>
      <c r="E105" s="176">
        <v>2.4937533052379883E-2</v>
      </c>
      <c r="F105" s="176">
        <v>0.18583831584278832</v>
      </c>
      <c r="G105" s="176" t="s">
        <v>408</v>
      </c>
      <c r="H105" s="176">
        <v>0.40383061005707022</v>
      </c>
      <c r="I105" s="176">
        <v>3.9965527671232881E-3</v>
      </c>
      <c r="J105" s="176">
        <v>6.2802972054794527E-3</v>
      </c>
      <c r="K105" s="176">
        <v>1.3702466630136986E-2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56.14</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3.3967147145542116E-2</v>
      </c>
      <c r="F107" s="176">
        <v>0.18547527264469996</v>
      </c>
      <c r="G107" s="176" t="s">
        <v>408</v>
      </c>
      <c r="H107" s="176">
        <v>0.84567512481323803</v>
      </c>
      <c r="I107" s="176">
        <v>1.1006211000000002E-2</v>
      </c>
      <c r="J107" s="176">
        <v>0.14674948000000002</v>
      </c>
      <c r="K107" s="176">
        <v>0.69706003000000016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3831.3</v>
      </c>
      <c r="AL107" s="203" t="s">
        <v>411</v>
      </c>
    </row>
    <row r="108" spans="1:38" s="190" customFormat="1" ht="24.75" customHeight="1" thickBot="1" x14ac:dyDescent="0.25">
      <c r="A108" s="178" t="s">
        <v>126</v>
      </c>
      <c r="B108" s="178" t="s">
        <v>362</v>
      </c>
      <c r="C108" s="100" t="s">
        <v>339</v>
      </c>
      <c r="D108" s="202"/>
      <c r="E108" s="176">
        <v>4.8138596561696362E-2</v>
      </c>
      <c r="F108" s="176">
        <v>0.37927408716362487</v>
      </c>
      <c r="G108" s="176" t="s">
        <v>408</v>
      </c>
      <c r="H108" s="176">
        <v>0.40023349687401927</v>
      </c>
      <c r="I108" s="176">
        <v>5.5071999999999994E-3</v>
      </c>
      <c r="J108" s="176">
        <v>5.5072000000000003E-2</v>
      </c>
      <c r="K108" s="176">
        <v>0.11014400000000001</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5854.3</v>
      </c>
      <c r="AL108" s="203" t="s">
        <v>411</v>
      </c>
    </row>
    <row r="109" spans="1:38" s="190" customFormat="1" ht="24.75" customHeight="1" thickBot="1" x14ac:dyDescent="0.25">
      <c r="A109" s="178" t="s">
        <v>126</v>
      </c>
      <c r="B109" s="178" t="s">
        <v>363</v>
      </c>
      <c r="C109" s="100" t="s">
        <v>322</v>
      </c>
      <c r="D109" s="202"/>
      <c r="E109" s="176">
        <v>3.5318298750500864E-3</v>
      </c>
      <c r="F109" s="176">
        <v>1.465972630630423E-2</v>
      </c>
      <c r="G109" s="176" t="s">
        <v>408</v>
      </c>
      <c r="H109" s="176">
        <v>2.9364370099394053E-2</v>
      </c>
      <c r="I109" s="176">
        <v>1.4480000000000003E-3</v>
      </c>
      <c r="J109" s="176">
        <v>7.9640000000000006E-3</v>
      </c>
      <c r="K109" s="176">
        <v>7.9640000000000006E-3</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144.80000000000001</v>
      </c>
      <c r="AL109" s="203" t="s">
        <v>411</v>
      </c>
    </row>
    <row r="110" spans="1:38" s="190" customFormat="1" ht="24.75" customHeight="1" thickBot="1" x14ac:dyDescent="0.25">
      <c r="A110" s="178" t="s">
        <v>126</v>
      </c>
      <c r="B110" s="178" t="s">
        <v>364</v>
      </c>
      <c r="C110" s="100" t="s">
        <v>323</v>
      </c>
      <c r="D110" s="202"/>
      <c r="E110" s="176">
        <v>4.3435851072232221E-3</v>
      </c>
      <c r="F110" s="176">
        <v>2.8854242927925083E-2</v>
      </c>
      <c r="G110" s="176" t="s">
        <v>408</v>
      </c>
      <c r="H110" s="176">
        <v>0.15757885835222332</v>
      </c>
      <c r="I110" s="176">
        <v>6.3784500000000006E-4</v>
      </c>
      <c r="J110" s="176">
        <v>5.0086000000000011E-3</v>
      </c>
      <c r="K110" s="176">
        <v>9.3008500000000011E-3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1219.2</v>
      </c>
      <c r="AL110" s="203" t="s">
        <v>411</v>
      </c>
    </row>
    <row r="111" spans="1:38" s="190" customFormat="1" ht="24.75" customHeight="1" thickBot="1" x14ac:dyDescent="0.25">
      <c r="A111" s="178" t="s">
        <v>126</v>
      </c>
      <c r="B111" s="178" t="s">
        <v>365</v>
      </c>
      <c r="C111" s="100" t="s">
        <v>285</v>
      </c>
      <c r="D111" s="202"/>
      <c r="E111" s="176">
        <v>5.6502638523710506E-2</v>
      </c>
      <c r="F111" s="176">
        <v>1.495606552313216</v>
      </c>
      <c r="G111" s="176" t="s">
        <v>408</v>
      </c>
      <c r="H111" s="176">
        <v>2.5417590976841957</v>
      </c>
      <c r="I111" s="176">
        <v>1.5871224E-2</v>
      </c>
      <c r="J111" s="176">
        <v>3.1742447999999999E-2</v>
      </c>
      <c r="K111" s="176">
        <v>7.1420507999999994E-2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4163.9489999999996</v>
      </c>
      <c r="AL111" s="203" t="s">
        <v>411</v>
      </c>
    </row>
    <row r="112" spans="1:38" s="190" customFormat="1" ht="24.75" customHeight="1" thickBot="1" x14ac:dyDescent="0.25">
      <c r="A112" s="178" t="s">
        <v>136</v>
      </c>
      <c r="B112" s="178" t="s">
        <v>303</v>
      </c>
      <c r="C112" s="100" t="s">
        <v>304</v>
      </c>
      <c r="D112" s="202"/>
      <c r="E112" s="176">
        <v>6.7770428211548523</v>
      </c>
      <c r="F112" s="176" t="s">
        <v>408</v>
      </c>
      <c r="G112" s="176" t="s">
        <v>408</v>
      </c>
      <c r="H112" s="176">
        <v>2.65941325475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169.928</v>
      </c>
      <c r="AL112" s="203" t="s">
        <v>446</v>
      </c>
    </row>
    <row r="113" spans="1:38" s="190" customFormat="1" ht="24.75" customHeight="1" thickBot="1" x14ac:dyDescent="0.25">
      <c r="A113" s="178" t="s">
        <v>136</v>
      </c>
      <c r="B113" s="178" t="s">
        <v>254</v>
      </c>
      <c r="C113" s="100" t="s">
        <v>143</v>
      </c>
      <c r="D113" s="202"/>
      <c r="E113" s="176">
        <v>2.8673765722191056</v>
      </c>
      <c r="F113" s="176">
        <v>3.0926601435152228</v>
      </c>
      <c r="G113" s="176" t="s">
        <v>408</v>
      </c>
      <c r="H113" s="176">
        <v>8.7992005515503742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2.3E-2</v>
      </c>
      <c r="F114" s="176" t="s">
        <v>408</v>
      </c>
      <c r="G114" s="176" t="s">
        <v>408</v>
      </c>
      <c r="H114" s="176">
        <v>1.5709819999999999E-2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0.60708217127258857</v>
      </c>
      <c r="F116" s="176">
        <v>8.1430893617444045E-2</v>
      </c>
      <c r="G116" s="176" t="s">
        <v>408</v>
      </c>
      <c r="H116" s="176">
        <v>0.94047357708155077</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0.25584573372891439</v>
      </c>
      <c r="J119" s="176">
        <v>2.0159301192690315</v>
      </c>
      <c r="K119" s="176">
        <v>2.0159301192690315</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0.92791190972148818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1.1875284615384616E-2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7.5264870000379333E-2</v>
      </c>
      <c r="F123" s="176">
        <v>0.1525569569060555</v>
      </c>
      <c r="G123" s="176">
        <v>1.0394070980728405E-2</v>
      </c>
      <c r="H123" s="176">
        <v>7.3421949412378049E-2</v>
      </c>
      <c r="I123" s="176">
        <v>0.1897102285787691</v>
      </c>
      <c r="J123" s="176">
        <v>0.19888797225531635</v>
      </c>
      <c r="K123" s="176">
        <v>0.20194722014749875</v>
      </c>
      <c r="L123" s="176">
        <v>2.3875034301233555E-2</v>
      </c>
      <c r="M123" s="176">
        <v>2.4326918225003689</v>
      </c>
      <c r="N123" s="176">
        <v>2.0611958656717995E-3</v>
      </c>
      <c r="O123" s="176">
        <v>1.9077911882911382E-2</v>
      </c>
      <c r="P123" s="176">
        <v>3.7437085162351806E-3</v>
      </c>
      <c r="Q123" s="176">
        <v>1.1735716941673576E-4</v>
      </c>
      <c r="R123" s="176">
        <v>3.1827235857734889E-3</v>
      </c>
      <c r="S123" s="176">
        <v>1.3827247299812954E-3</v>
      </c>
      <c r="T123" s="176">
        <v>1.0883366347160294E-3</v>
      </c>
      <c r="U123" s="176">
        <v>8.4470258124520932E-4</v>
      </c>
      <c r="V123" s="176">
        <v>1.6273908712189405E-2</v>
      </c>
      <c r="W123" s="176">
        <v>1.5296239460912095E-2</v>
      </c>
      <c r="X123" s="176">
        <v>2.4522544223417798E-6</v>
      </c>
      <c r="Y123" s="176">
        <v>7.2348540921312798E-6</v>
      </c>
      <c r="Z123" s="176">
        <v>2.4234679905495129E-6</v>
      </c>
      <c r="AA123" s="176">
        <v>1.5298727319245738E-6</v>
      </c>
      <c r="AB123" s="176">
        <v>1.3640449236947146E-5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0.20687798400000001</v>
      </c>
      <c r="G125" s="176" t="s">
        <v>408</v>
      </c>
      <c r="H125" s="176" t="s">
        <v>408</v>
      </c>
      <c r="I125" s="176">
        <v>9.7390590000000002E-5</v>
      </c>
      <c r="J125" s="176">
        <v>6.4631937000000006E-4</v>
      </c>
      <c r="K125" s="176">
        <v>1.36641949E-3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7.4719679999999997E-2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311.33199999999999</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4.1063980000000008E-4</v>
      </c>
      <c r="J133" s="176">
        <v>4.1063980000000008E-4</v>
      </c>
      <c r="K133" s="176">
        <v>4.5631904000000006E-4</v>
      </c>
      <c r="L133" s="176">
        <v>2.0531990000000004E-4</v>
      </c>
      <c r="M133" s="176" t="s">
        <v>422</v>
      </c>
      <c r="N133" s="176">
        <v>3.5537501999999998E-4</v>
      </c>
      <c r="O133" s="176">
        <v>5.9525020000000005E-5</v>
      </c>
      <c r="P133" s="176">
        <v>2.7928240000000003E-2</v>
      </c>
      <c r="Q133" s="176">
        <v>1.6106073999999998E-4</v>
      </c>
      <c r="R133" s="176">
        <v>1.6046904E-4</v>
      </c>
      <c r="S133" s="176">
        <v>1.4709662000000001E-4</v>
      </c>
      <c r="T133" s="176">
        <v>2.0508321999999999E-4</v>
      </c>
      <c r="U133" s="176">
        <v>2.3407652000000001E-4</v>
      </c>
      <c r="V133" s="176">
        <v>1.8948600800000003E-3</v>
      </c>
      <c r="W133" s="176">
        <v>3.1951799999999997E-4</v>
      </c>
      <c r="X133" s="176">
        <v>1.5620879999999997E-4</v>
      </c>
      <c r="Y133" s="176">
        <v>8.5323140000000006E-5</v>
      </c>
      <c r="Z133" s="176">
        <v>7.6210960000000017E-5</v>
      </c>
      <c r="AA133" s="176">
        <v>8.2719659999999997E-5</v>
      </c>
      <c r="AB133" s="176">
        <v>4.0046255999999991E-4</v>
      </c>
      <c r="AC133" s="176">
        <v>1.7751000000000002E-3</v>
      </c>
      <c r="AD133" s="176">
        <v>4.8519399999999999E-3</v>
      </c>
      <c r="AE133" s="204"/>
      <c r="AF133" s="202" t="s">
        <v>408</v>
      </c>
      <c r="AG133" s="202" t="s">
        <v>408</v>
      </c>
      <c r="AH133" s="202" t="s">
        <v>408</v>
      </c>
      <c r="AI133" s="202" t="s">
        <v>408</v>
      </c>
      <c r="AJ133" s="202" t="s">
        <v>408</v>
      </c>
      <c r="AK133" s="176">
        <v>11834</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8.77E-3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2.06E-2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1373581</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0.3107895</v>
      </c>
      <c r="I139" s="176">
        <v>0.16147685480000001</v>
      </c>
      <c r="J139" s="176">
        <v>0.16147685480000001</v>
      </c>
      <c r="K139" s="176">
        <v>0.16147685480000001</v>
      </c>
      <c r="L139" s="176">
        <v>1.4248863252000001E-2</v>
      </c>
      <c r="M139" s="176" t="s">
        <v>408</v>
      </c>
      <c r="N139" s="176">
        <v>4.6332360000000001E-4</v>
      </c>
      <c r="O139" s="176">
        <v>9.3502440000000004E-4</v>
      </c>
      <c r="P139" s="176">
        <v>9.3502440000000004E-4</v>
      </c>
      <c r="Q139" s="176">
        <v>1.4827644000000001E-3</v>
      </c>
      <c r="R139" s="176">
        <v>1.4163912000000002E-3</v>
      </c>
      <c r="S139" s="176">
        <v>3.2935284000000001E-3</v>
      </c>
      <c r="T139" s="176" t="s">
        <v>408</v>
      </c>
      <c r="U139" s="176" t="s">
        <v>408</v>
      </c>
      <c r="V139" s="176" t="s">
        <v>408</v>
      </c>
      <c r="W139" s="176">
        <v>1.5492258560000001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257.08807106889856</v>
      </c>
      <c r="F141" s="208">
        <f t="shared" si="0"/>
        <v>186.86794541503355</v>
      </c>
      <c r="G141" s="208">
        <f t="shared" si="0"/>
        <v>93.391888905289804</v>
      </c>
      <c r="H141" s="208">
        <f t="shared" si="0"/>
        <v>34.790949171299772</v>
      </c>
      <c r="I141" s="208">
        <f t="shared" si="0"/>
        <v>27.901704885068867</v>
      </c>
      <c r="J141" s="208">
        <f t="shared" si="0"/>
        <v>42.583941119527672</v>
      </c>
      <c r="K141" s="208">
        <f t="shared" si="0"/>
        <v>56.598892264411816</v>
      </c>
      <c r="L141" s="208">
        <f t="shared" si="0"/>
        <v>7.0281542525133895</v>
      </c>
      <c r="M141" s="208">
        <f t="shared" si="0"/>
        <v>645.27972126238217</v>
      </c>
      <c r="N141" s="208">
        <f t="shared" si="0"/>
        <v>36.18422816236145</v>
      </c>
      <c r="O141" s="208">
        <f t="shared" si="0"/>
        <v>1.6875700604476673</v>
      </c>
      <c r="P141" s="208">
        <f t="shared" si="0"/>
        <v>0.70842040387520167</v>
      </c>
      <c r="Q141" s="208">
        <f t="shared" si="0"/>
        <v>13.975531181353551</v>
      </c>
      <c r="R141" s="208">
        <f t="shared" si="0"/>
        <v>29.789117858699665</v>
      </c>
      <c r="S141" s="208">
        <f t="shared" si="0"/>
        <v>77.440409022877134</v>
      </c>
      <c r="T141" s="208">
        <f t="shared" si="0"/>
        <v>33.476906769735201</v>
      </c>
      <c r="U141" s="208" t="s">
        <v>421</v>
      </c>
      <c r="V141" s="208">
        <f>SUM(V14:V140)</f>
        <v>148.0955211295622</v>
      </c>
      <c r="W141" s="208">
        <f>SUM(W14:W140)</f>
        <v>17.995456226911291</v>
      </c>
      <c r="X141" s="208" t="s">
        <v>422</v>
      </c>
      <c r="Y141" s="208" t="s">
        <v>422</v>
      </c>
      <c r="Z141" s="208" t="s">
        <v>422</v>
      </c>
      <c r="AA141" s="208" t="s">
        <v>422</v>
      </c>
      <c r="AB141" s="208">
        <f>SUM(AB14:AB140)</f>
        <v>8.2413606965924604</v>
      </c>
      <c r="AC141" s="208">
        <f>SUM(AC14:AC140)</f>
        <v>38.33747417725121</v>
      </c>
      <c r="AD141" s="208">
        <f>SUM(AD14:AD140)</f>
        <v>31.483655327972194</v>
      </c>
      <c r="AE141" s="208"/>
      <c r="AF141" s="208">
        <f>SUM(AF14:AF140)</f>
        <v>444903.52816716512</v>
      </c>
      <c r="AG141" s="208">
        <f>SUM(AG14:AG140)</f>
        <v>186098.03996999998</v>
      </c>
      <c r="AH141" s="208">
        <f>SUM(AH14:AH140)</f>
        <v>199076.85570749262</v>
      </c>
      <c r="AI141" s="208">
        <f>SUM(AI14:AI140)</f>
        <v>124564.00894</v>
      </c>
      <c r="AJ141" s="208">
        <f>SUM(AJ14:AJ140)</f>
        <v>6911.9299999999994</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0.45"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0.45"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3.4783687993600001</v>
      </c>
      <c r="F148" s="232">
        <v>7.2673062415199996E-2</v>
      </c>
      <c r="G148" s="232">
        <v>0.24100126681279999</v>
      </c>
      <c r="H148" s="232" t="s">
        <v>408</v>
      </c>
      <c r="I148" s="232">
        <v>5.2280239730715862E-2</v>
      </c>
      <c r="J148" s="232">
        <v>5.2280239730715862E-2</v>
      </c>
      <c r="K148" s="232">
        <v>5.2280239730715862E-2</v>
      </c>
      <c r="L148" s="232">
        <v>2.6140119865357931E-2</v>
      </c>
      <c r="M148" s="232">
        <v>0.78387525442720007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12422.745712</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0.94278536360772003</v>
      </c>
      <c r="F149" s="232">
        <v>0.10888622409477539</v>
      </c>
      <c r="G149" s="232">
        <v>7.9896941590587328E-2</v>
      </c>
      <c r="H149" s="232" t="s">
        <v>408</v>
      </c>
      <c r="I149" s="232">
        <v>9.667371371713418E-3</v>
      </c>
      <c r="J149" s="232">
        <v>9.667371371713418E-3</v>
      </c>
      <c r="K149" s="232">
        <v>9.667371371713418E-3</v>
      </c>
      <c r="L149" s="232">
        <v>5.1371246930188262E-3</v>
      </c>
      <c r="M149" s="232">
        <v>1.7360086697498798</v>
      </c>
      <c r="N149" s="232">
        <v>0.815522648070375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4178.7049057798722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40.290300000000002</v>
      </c>
      <c r="F150" s="232">
        <v>1.0330999999999999</v>
      </c>
      <c r="G150" s="232">
        <v>16.09281</v>
      </c>
      <c r="H150" s="232" t="s">
        <v>421</v>
      </c>
      <c r="I150" s="232">
        <v>0.72363537349397589</v>
      </c>
      <c r="J150" s="232">
        <v>0.77532361445783127</v>
      </c>
      <c r="K150" s="232">
        <v>0.77532361445783127</v>
      </c>
      <c r="L150" s="232" t="s">
        <v>421</v>
      </c>
      <c r="M150" s="232">
        <v>2.7153</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21450.62</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47625</xdr:colOff>
                    <xdr:row>3</xdr:row>
                    <xdr:rowOff>9525</xdr:rowOff>
                  </from>
                  <to>
                    <xdr:col>10</xdr:col>
                    <xdr:colOff>0</xdr:colOff>
                    <xdr:row>5</xdr:row>
                    <xdr:rowOff>85725</xdr:rowOff>
                  </to>
                </anchor>
              </controlPr>
            </control>
          </mc:Choice>
        </mc:AlternateContent>
        <mc:AlternateContent xmlns:mc="http://schemas.openxmlformats.org/markup-compatibility/2006">
          <mc:Choice Requires="x14">
            <control shapeId="105476" r:id="rId6" name="Button 4">
              <controlPr defaultSize="0" print="0" autoFill="0" autoPict="0">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5477" r:id="rId7" name="Button 5">
              <controlPr defaultSize="0" print="0" autoFill="0" autoPict="0">
                <anchor moveWithCells="1" sizeWithCells="1">
                  <from>
                    <xdr:col>8</xdr:col>
                    <xdr:colOff>47625</xdr:colOff>
                    <xdr:row>3</xdr:row>
                    <xdr:rowOff>9525</xdr:rowOff>
                  </from>
                  <to>
                    <xdr:col>10</xdr:col>
                    <xdr:colOff>0</xdr:colOff>
                    <xdr:row>5</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9.7109375" style="199" customWidth="1"/>
    <col min="3" max="3" width="28.57031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5.7109375" style="199" customWidth="1"/>
    <col min="20" max="20" width="6.140625" style="199" customWidth="1"/>
    <col min="21" max="21" width="6" style="199" customWidth="1"/>
    <col min="22" max="22" width="6.42578125" style="199" customWidth="1"/>
    <col min="23" max="23" width="6.7109375" style="199" customWidth="1"/>
    <col min="24" max="25" width="6.42578125" style="199" customWidth="1"/>
    <col min="26" max="26" width="5.7109375" style="199" customWidth="1"/>
    <col min="27" max="27" width="6.28515625" style="199" customWidth="1"/>
    <col min="28" max="28" width="5.71093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24" x14ac:dyDescent="0.2">
      <c r="A6" s="350" t="s">
        <v>24</v>
      </c>
      <c r="B6" s="134">
        <v>1999</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350" t="s">
        <v>44</v>
      </c>
      <c r="B7" s="352" t="s">
        <v>436</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5.9" customHeight="1" thickBot="1" x14ac:dyDescent="0.25">
      <c r="A10" s="424" t="str">
        <f>B4&amp;": "&amp;B5&amp;": "&amp;B6</f>
        <v>FI: 43539: 1999</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5.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5.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32.784387949999982</v>
      </c>
      <c r="F14" s="176">
        <v>0.57623444577399918</v>
      </c>
      <c r="G14" s="176">
        <v>31.989984222483169</v>
      </c>
      <c r="H14" s="176">
        <v>9.2000000000000003E-4</v>
      </c>
      <c r="I14" s="176">
        <v>0.83233398053798613</v>
      </c>
      <c r="J14" s="176">
        <v>2.3508782313190153</v>
      </c>
      <c r="K14" s="176">
        <v>3.1563214500400032</v>
      </c>
      <c r="L14" s="176">
        <v>9.0842939441352313E-2</v>
      </c>
      <c r="M14" s="176">
        <v>9.1318824308000046</v>
      </c>
      <c r="N14" s="176">
        <v>1.9147276832306164</v>
      </c>
      <c r="O14" s="176">
        <v>8.364402941391999E-2</v>
      </c>
      <c r="P14" s="176">
        <v>0.22055134947833116</v>
      </c>
      <c r="Q14" s="176">
        <v>0.70201546614754873</v>
      </c>
      <c r="R14" s="176">
        <v>0.92599480667479994</v>
      </c>
      <c r="S14" s="176">
        <v>1.2349015224696005</v>
      </c>
      <c r="T14" s="176">
        <v>5.4099627658899943</v>
      </c>
      <c r="U14" s="176" t="s">
        <v>421</v>
      </c>
      <c r="V14" s="176">
        <v>8.6238361769861704</v>
      </c>
      <c r="W14" s="176">
        <v>1.9280526509774374</v>
      </c>
      <c r="X14" s="176" t="s">
        <v>422</v>
      </c>
      <c r="Y14" s="176" t="s">
        <v>422</v>
      </c>
      <c r="Z14" s="176" t="s">
        <v>422</v>
      </c>
      <c r="AA14" s="176" t="s">
        <v>422</v>
      </c>
      <c r="AB14" s="176">
        <v>0.17631474137280012</v>
      </c>
      <c r="AC14" s="176">
        <v>0.13284832206399994</v>
      </c>
      <c r="AD14" s="176">
        <v>9.2869615155999966E-2</v>
      </c>
      <c r="AE14" s="204"/>
      <c r="AF14" s="176">
        <v>17169.847146000011</v>
      </c>
      <c r="AG14" s="176">
        <v>141317.36379999999</v>
      </c>
      <c r="AH14" s="176">
        <v>69120.944500000012</v>
      </c>
      <c r="AI14" s="176">
        <v>27657.884120000002</v>
      </c>
      <c r="AJ14" s="176" t="s">
        <v>408</v>
      </c>
      <c r="AK14" s="202" t="s">
        <v>408</v>
      </c>
      <c r="AL14" s="203" t="s">
        <v>18</v>
      </c>
    </row>
    <row r="15" spans="1:67" s="190" customFormat="1" ht="24.75" customHeight="1" thickBot="1" x14ac:dyDescent="0.25">
      <c r="A15" s="178" t="s">
        <v>122</v>
      </c>
      <c r="B15" s="178" t="s">
        <v>161</v>
      </c>
      <c r="C15" s="100" t="s">
        <v>56</v>
      </c>
      <c r="D15" s="202"/>
      <c r="E15" s="176">
        <v>3.9019999999999997</v>
      </c>
      <c r="F15" s="176">
        <v>5.6073600000000008E-2</v>
      </c>
      <c r="G15" s="176">
        <v>6.2129329999999987</v>
      </c>
      <c r="H15" s="176" t="s">
        <v>408</v>
      </c>
      <c r="I15" s="176">
        <v>0.12738822106099662</v>
      </c>
      <c r="J15" s="176">
        <v>0.2578950242418539</v>
      </c>
      <c r="K15" s="176">
        <v>0.53664999999999996</v>
      </c>
      <c r="L15" s="176">
        <v>1.3800461491053122E-2</v>
      </c>
      <c r="M15" s="176">
        <v>0.80978400000000006</v>
      </c>
      <c r="N15" s="176">
        <v>3.24397</v>
      </c>
      <c r="O15" s="176">
        <v>7.2612999999999997E-2</v>
      </c>
      <c r="P15" s="176">
        <v>1.4772E-2</v>
      </c>
      <c r="Q15" s="176">
        <v>0.52360000000000007</v>
      </c>
      <c r="R15" s="176">
        <v>3.9579</v>
      </c>
      <c r="S15" s="176">
        <v>1.3891</v>
      </c>
      <c r="T15" s="176">
        <v>3.91</v>
      </c>
      <c r="U15" s="176" t="s">
        <v>421</v>
      </c>
      <c r="V15" s="176">
        <v>5.9621879999999994</v>
      </c>
      <c r="W15" s="176">
        <v>3.3555699999999994E-2</v>
      </c>
      <c r="X15" s="176" t="s">
        <v>422</v>
      </c>
      <c r="Y15" s="176" t="s">
        <v>422</v>
      </c>
      <c r="Z15" s="176" t="s">
        <v>422</v>
      </c>
      <c r="AA15" s="176" t="s">
        <v>422</v>
      </c>
      <c r="AB15" s="176">
        <v>1.5029116E-2</v>
      </c>
      <c r="AC15" s="176" t="s">
        <v>408</v>
      </c>
      <c r="AD15" s="176" t="s">
        <v>408</v>
      </c>
      <c r="AE15" s="204"/>
      <c r="AF15" s="176">
        <v>5350.6</v>
      </c>
      <c r="AG15" s="176">
        <v>18</v>
      </c>
      <c r="AH15" s="176">
        <v>31185.599999999999</v>
      </c>
      <c r="AI15" s="202" t="s">
        <v>408</v>
      </c>
      <c r="AJ15" s="176">
        <v>3935</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4.1866906540000031</v>
      </c>
      <c r="F17" s="176">
        <v>2.6527466000000003E-2</v>
      </c>
      <c r="G17" s="176">
        <v>3.9764832007404025</v>
      </c>
      <c r="H17" s="176" t="s">
        <v>408</v>
      </c>
      <c r="I17" s="176">
        <v>8.2664487316854052E-2</v>
      </c>
      <c r="J17" s="176">
        <v>0.2512029179385466</v>
      </c>
      <c r="K17" s="176">
        <v>0.40453299800000009</v>
      </c>
      <c r="L17" s="176">
        <v>6.6126221979612709E-3</v>
      </c>
      <c r="M17" s="176">
        <v>7.8446104968000006</v>
      </c>
      <c r="N17" s="176">
        <v>0.12637278660000004</v>
      </c>
      <c r="O17" s="176">
        <v>2.4582257200000002E-3</v>
      </c>
      <c r="P17" s="176">
        <v>1.2099888979999998E-3</v>
      </c>
      <c r="Q17" s="176">
        <v>1.7202380200000002E-2</v>
      </c>
      <c r="R17" s="176">
        <v>8.0474889999999993E-2</v>
      </c>
      <c r="S17" s="176">
        <v>0.16684888900000003</v>
      </c>
      <c r="T17" s="176">
        <v>0.73049083200000009</v>
      </c>
      <c r="U17" s="176" t="s">
        <v>421</v>
      </c>
      <c r="V17" s="176">
        <v>0.32333251000000007</v>
      </c>
      <c r="W17" s="176">
        <v>3.2051479756000013E-2</v>
      </c>
      <c r="X17" s="176" t="s">
        <v>422</v>
      </c>
      <c r="Y17" s="176" t="s">
        <v>422</v>
      </c>
      <c r="Z17" s="176" t="s">
        <v>422</v>
      </c>
      <c r="AA17" s="176" t="s">
        <v>422</v>
      </c>
      <c r="AB17" s="176">
        <v>6.9662030704800001E-3</v>
      </c>
      <c r="AC17" s="176">
        <v>2.8645906747999999E-3</v>
      </c>
      <c r="AD17" s="176">
        <v>0.78545228179999993</v>
      </c>
      <c r="AE17" s="204"/>
      <c r="AF17" s="176">
        <v>2594.3413499999997</v>
      </c>
      <c r="AG17" s="176">
        <v>4620.3075399999998</v>
      </c>
      <c r="AH17" s="176">
        <v>28087.651100000003</v>
      </c>
      <c r="AI17" s="202" t="s">
        <v>408</v>
      </c>
      <c r="AJ17" s="176">
        <v>70.3</v>
      </c>
      <c r="AK17" s="202" t="s">
        <v>408</v>
      </c>
      <c r="AL17" s="203" t="s">
        <v>18</v>
      </c>
    </row>
    <row r="18" spans="1:38" s="190" customFormat="1" ht="24.75" customHeight="1" thickBot="1" x14ac:dyDescent="0.25">
      <c r="A18" s="178" t="s">
        <v>122</v>
      </c>
      <c r="B18" s="178" t="s">
        <v>164</v>
      </c>
      <c r="C18" s="100" t="s">
        <v>275</v>
      </c>
      <c r="D18" s="202"/>
      <c r="E18" s="176">
        <v>0.30248400000000003</v>
      </c>
      <c r="F18" s="176">
        <v>1.7585509999999997E-3</v>
      </c>
      <c r="G18" s="176">
        <v>3.541811508532787</v>
      </c>
      <c r="H18" s="176" t="s">
        <v>408</v>
      </c>
      <c r="I18" s="176">
        <v>2.5021492422623894E-2</v>
      </c>
      <c r="J18" s="176">
        <v>4.1326672356795463E-2</v>
      </c>
      <c r="K18" s="176">
        <v>5.8621843000000007E-2</v>
      </c>
      <c r="L18" s="176">
        <v>6.9580457764789857E-3</v>
      </c>
      <c r="M18" s="176">
        <v>3.5301100000000009E-2</v>
      </c>
      <c r="N18" s="176">
        <v>7.5875000000000009E-4</v>
      </c>
      <c r="O18" s="176">
        <v>9.1050000000000001E-6</v>
      </c>
      <c r="P18" s="176">
        <v>4.4355000000000001E-6</v>
      </c>
      <c r="Q18" s="176">
        <v>6.0700000000000005E-5</v>
      </c>
      <c r="R18" s="176">
        <v>0.19481484999999998</v>
      </c>
      <c r="S18" s="176">
        <v>3.0646250000000001E-3</v>
      </c>
      <c r="T18" s="176">
        <v>5.0515000000000004E-2</v>
      </c>
      <c r="U18" s="176" t="s">
        <v>421</v>
      </c>
      <c r="V18" s="176">
        <v>3.6420000000000002E-4</v>
      </c>
      <c r="W18" s="176">
        <v>1.3539175E-3</v>
      </c>
      <c r="X18" s="176" t="s">
        <v>422</v>
      </c>
      <c r="Y18" s="176" t="s">
        <v>422</v>
      </c>
      <c r="Z18" s="176" t="s">
        <v>422</v>
      </c>
      <c r="AA18" s="176" t="s">
        <v>422</v>
      </c>
      <c r="AB18" s="176">
        <v>3.3793316000000008E-3</v>
      </c>
      <c r="AC18" s="176">
        <v>1.2486799999999998E-4</v>
      </c>
      <c r="AD18" s="176">
        <v>3.4237999999999998E-2</v>
      </c>
      <c r="AE18" s="204"/>
      <c r="AF18" s="176">
        <v>1206.0739999999998</v>
      </c>
      <c r="AG18" s="176">
        <v>193.7</v>
      </c>
      <c r="AH18" s="176">
        <v>359.63099999999997</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2.1177553248999987</v>
      </c>
      <c r="F19" s="176">
        <v>1.8900020339999997E-2</v>
      </c>
      <c r="G19" s="176">
        <v>2.5359429077724482</v>
      </c>
      <c r="H19" s="176" t="s">
        <v>408</v>
      </c>
      <c r="I19" s="176">
        <v>6.506596397776794E-2</v>
      </c>
      <c r="J19" s="176">
        <v>0.11881961993140305</v>
      </c>
      <c r="K19" s="176">
        <v>0.14242168349999995</v>
      </c>
      <c r="L19" s="176">
        <v>1.3763502734659037E-2</v>
      </c>
      <c r="M19" s="176">
        <v>0.49968047740000021</v>
      </c>
      <c r="N19" s="176">
        <v>6.10658893846154E-2</v>
      </c>
      <c r="O19" s="176">
        <v>1.1522639999999998E-3</v>
      </c>
      <c r="P19" s="176">
        <v>5.3652107857142858E-3</v>
      </c>
      <c r="Q19" s="176">
        <v>1.1613102410256411E-2</v>
      </c>
      <c r="R19" s="176">
        <v>1.111461E-2</v>
      </c>
      <c r="S19" s="176">
        <v>1.6681205000000001E-2</v>
      </c>
      <c r="T19" s="176">
        <v>0.69668661999999992</v>
      </c>
      <c r="U19" s="176" t="s">
        <v>421</v>
      </c>
      <c r="V19" s="176">
        <v>0.33949781142857149</v>
      </c>
      <c r="W19" s="176">
        <v>6.3667282434999972E-2</v>
      </c>
      <c r="X19" s="176" t="s">
        <v>422</v>
      </c>
      <c r="Y19" s="176" t="s">
        <v>422</v>
      </c>
      <c r="Z19" s="176" t="s">
        <v>422</v>
      </c>
      <c r="AA19" s="176" t="s">
        <v>422</v>
      </c>
      <c r="AB19" s="176">
        <v>1.2300232163999992E-2</v>
      </c>
      <c r="AC19" s="176">
        <v>4.1806130000000006E-3</v>
      </c>
      <c r="AD19" s="176">
        <v>0.40436047205999998</v>
      </c>
      <c r="AE19" s="204"/>
      <c r="AF19" s="176">
        <v>3128.7138800000021</v>
      </c>
      <c r="AG19" s="176">
        <v>4412.3</v>
      </c>
      <c r="AH19" s="176">
        <v>11306.808490000001</v>
      </c>
      <c r="AI19" s="176">
        <v>547.66100000000006</v>
      </c>
      <c r="AJ19" s="202" t="s">
        <v>408</v>
      </c>
      <c r="AK19" s="202" t="s">
        <v>408</v>
      </c>
      <c r="AL19" s="203" t="s">
        <v>18</v>
      </c>
    </row>
    <row r="20" spans="1:38" s="190" customFormat="1" ht="24.75" customHeight="1" thickBot="1" x14ac:dyDescent="0.25">
      <c r="A20" s="178" t="s">
        <v>122</v>
      </c>
      <c r="B20" s="178" t="s">
        <v>166</v>
      </c>
      <c r="C20" s="100" t="s">
        <v>59</v>
      </c>
      <c r="D20" s="202"/>
      <c r="E20" s="176">
        <v>23.15572966729999</v>
      </c>
      <c r="F20" s="176">
        <v>0.37775768468999971</v>
      </c>
      <c r="G20" s="176">
        <v>9.5741011161536758</v>
      </c>
      <c r="H20" s="176" t="s">
        <v>408</v>
      </c>
      <c r="I20" s="176">
        <v>3.3301034840251043</v>
      </c>
      <c r="J20" s="176">
        <v>4.6127242687513581</v>
      </c>
      <c r="K20" s="176">
        <v>5.181675462560003</v>
      </c>
      <c r="L20" s="176">
        <v>5.076458973333562E-2</v>
      </c>
      <c r="M20" s="176">
        <v>29.310127533799996</v>
      </c>
      <c r="N20" s="176">
        <v>5.4781288637753827</v>
      </c>
      <c r="O20" s="176">
        <v>0.35887984806000012</v>
      </c>
      <c r="P20" s="176">
        <v>0.17584074725571427</v>
      </c>
      <c r="Q20" s="176">
        <v>0.28111817936923056</v>
      </c>
      <c r="R20" s="176">
        <v>0.49216250179999982</v>
      </c>
      <c r="S20" s="176">
        <v>0.57790485040000028</v>
      </c>
      <c r="T20" s="176">
        <v>1.8124781545999995</v>
      </c>
      <c r="U20" s="176" t="s">
        <v>421</v>
      </c>
      <c r="V20" s="176">
        <v>3.4888867701714279</v>
      </c>
      <c r="W20" s="176">
        <v>1.3299482333449988</v>
      </c>
      <c r="X20" s="176" t="s">
        <v>422</v>
      </c>
      <c r="Y20" s="176" t="s">
        <v>422</v>
      </c>
      <c r="Z20" s="176" t="s">
        <v>422</v>
      </c>
      <c r="AA20" s="176" t="s">
        <v>422</v>
      </c>
      <c r="AB20" s="176">
        <v>0.18070749652399995</v>
      </c>
      <c r="AC20" s="176">
        <v>0.22516353499999994</v>
      </c>
      <c r="AD20" s="176">
        <v>0.7404696728200002</v>
      </c>
      <c r="AE20" s="204"/>
      <c r="AF20" s="176">
        <v>152641.09607999996</v>
      </c>
      <c r="AG20" s="176">
        <v>20573.300000000003</v>
      </c>
      <c r="AH20" s="176">
        <v>41081.518510000002</v>
      </c>
      <c r="AI20" s="176">
        <v>43620.666999999994</v>
      </c>
      <c r="AJ20" s="176">
        <v>374</v>
      </c>
      <c r="AK20" s="202" t="s">
        <v>408</v>
      </c>
      <c r="AL20" s="203" t="s">
        <v>18</v>
      </c>
    </row>
    <row r="21" spans="1:38" s="190" customFormat="1" ht="24.75" customHeight="1" thickBot="1" x14ac:dyDescent="0.25">
      <c r="A21" s="178" t="s">
        <v>122</v>
      </c>
      <c r="B21" s="178" t="s">
        <v>167</v>
      </c>
      <c r="C21" s="100" t="s">
        <v>60</v>
      </c>
      <c r="D21" s="202"/>
      <c r="E21" s="176">
        <v>0.62227199999999994</v>
      </c>
      <c r="F21" s="176">
        <v>1.6181648202999999E-2</v>
      </c>
      <c r="G21" s="176">
        <v>1.1244481535114756</v>
      </c>
      <c r="H21" s="176" t="s">
        <v>408</v>
      </c>
      <c r="I21" s="176">
        <v>0.10218611799662282</v>
      </c>
      <c r="J21" s="176">
        <v>0.16124054432616808</v>
      </c>
      <c r="K21" s="176">
        <v>0.19875220999999996</v>
      </c>
      <c r="L21" s="176">
        <v>2.8297526360701035E-2</v>
      </c>
      <c r="M21" s="176">
        <v>0.18257496405999993</v>
      </c>
      <c r="N21" s="176">
        <v>9.5507162034999954E-2</v>
      </c>
      <c r="O21" s="176">
        <v>2.008295132899999E-3</v>
      </c>
      <c r="P21" s="176">
        <v>2.2389423580900011E-3</v>
      </c>
      <c r="Q21" s="176">
        <v>1.5388051856000007E-2</v>
      </c>
      <c r="R21" s="176">
        <v>5.7050978283000008E-2</v>
      </c>
      <c r="S21" s="176">
        <v>9.7859377137499967E-2</v>
      </c>
      <c r="T21" s="176">
        <v>0.65129088158000004</v>
      </c>
      <c r="U21" s="176" t="s">
        <v>421</v>
      </c>
      <c r="V21" s="176">
        <v>0.45833341463600008</v>
      </c>
      <c r="W21" s="176">
        <v>1.7678899241199995E-2</v>
      </c>
      <c r="X21" s="176" t="s">
        <v>422</v>
      </c>
      <c r="Y21" s="176" t="s">
        <v>422</v>
      </c>
      <c r="Z21" s="176" t="s">
        <v>422</v>
      </c>
      <c r="AA21" s="176" t="s">
        <v>422</v>
      </c>
      <c r="AB21" s="176">
        <v>7.8109403884000029E-3</v>
      </c>
      <c r="AC21" s="176">
        <v>1.678974E-3</v>
      </c>
      <c r="AD21" s="176">
        <v>9.4230024440000004E-2</v>
      </c>
      <c r="AE21" s="204"/>
      <c r="AF21" s="176">
        <v>2349.7556029999992</v>
      </c>
      <c r="AG21" s="176">
        <v>1044.4691999999998</v>
      </c>
      <c r="AH21" s="176">
        <v>443.84000000000009</v>
      </c>
      <c r="AI21" s="176">
        <v>267.07399999999996</v>
      </c>
      <c r="AJ21" s="176">
        <v>5.0389999999999997</v>
      </c>
      <c r="AK21" s="202" t="s">
        <v>408</v>
      </c>
      <c r="AL21" s="203" t="s">
        <v>18</v>
      </c>
    </row>
    <row r="22" spans="1:38" s="190" customFormat="1" ht="24.75" customHeight="1" thickBot="1" x14ac:dyDescent="0.25">
      <c r="A22" s="178" t="s">
        <v>122</v>
      </c>
      <c r="B22" s="178" t="s">
        <v>168</v>
      </c>
      <c r="C22" s="100" t="s">
        <v>297</v>
      </c>
      <c r="D22" s="202"/>
      <c r="E22" s="176">
        <v>4.6481750799999988</v>
      </c>
      <c r="F22" s="176">
        <v>1.3884537919999999E-2</v>
      </c>
      <c r="G22" s="176">
        <v>1.5420501343443782</v>
      </c>
      <c r="H22" s="176" t="s">
        <v>408</v>
      </c>
      <c r="I22" s="176">
        <v>0.20139686510816601</v>
      </c>
      <c r="J22" s="176">
        <v>0.38073740098747372</v>
      </c>
      <c r="K22" s="176">
        <v>0.78386747320000016</v>
      </c>
      <c r="L22" s="176">
        <v>1.7013106958060516E-2</v>
      </c>
      <c r="M22" s="176">
        <v>19.04173449839999</v>
      </c>
      <c r="N22" s="176">
        <v>2.9903355937099998</v>
      </c>
      <c r="O22" s="176">
        <v>6.7481349634000015E-2</v>
      </c>
      <c r="P22" s="176">
        <v>1.4186401602400003E-2</v>
      </c>
      <c r="Q22" s="176">
        <v>0.48001517626000012</v>
      </c>
      <c r="R22" s="176">
        <v>3.6754598881300011</v>
      </c>
      <c r="S22" s="176">
        <v>1.6970928043499995</v>
      </c>
      <c r="T22" s="176">
        <v>3.3577455096</v>
      </c>
      <c r="U22" s="176" t="s">
        <v>421</v>
      </c>
      <c r="V22" s="176">
        <v>5.529436657559998</v>
      </c>
      <c r="W22" s="176">
        <v>3.2646477851999985E-2</v>
      </c>
      <c r="X22" s="176" t="s">
        <v>422</v>
      </c>
      <c r="Y22" s="176" t="s">
        <v>422</v>
      </c>
      <c r="Z22" s="176" t="s">
        <v>422</v>
      </c>
      <c r="AA22" s="176" t="s">
        <v>422</v>
      </c>
      <c r="AB22" s="176">
        <v>4.7500300160000005E-3</v>
      </c>
      <c r="AC22" s="176">
        <v>3.1505499999999998E-3</v>
      </c>
      <c r="AD22" s="176">
        <v>0.75692968000000016</v>
      </c>
      <c r="AE22" s="204"/>
      <c r="AF22" s="176">
        <v>1488.2067199999999</v>
      </c>
      <c r="AG22" s="176">
        <v>4452.5</v>
      </c>
      <c r="AH22" s="176">
        <v>4419.2929999999997</v>
      </c>
      <c r="AI22" s="176">
        <v>199.2</v>
      </c>
      <c r="AJ22" s="176">
        <v>1335.1</v>
      </c>
      <c r="AK22" s="202" t="s">
        <v>408</v>
      </c>
      <c r="AL22" s="203" t="s">
        <v>18</v>
      </c>
    </row>
    <row r="23" spans="1:38" s="190" customFormat="1" ht="24.75" customHeight="1" thickBot="1" x14ac:dyDescent="0.25">
      <c r="A23" s="178" t="s">
        <v>129</v>
      </c>
      <c r="B23" s="178" t="s">
        <v>439</v>
      </c>
      <c r="C23" s="100" t="s">
        <v>349</v>
      </c>
      <c r="D23" s="202"/>
      <c r="E23" s="176">
        <v>13.181229258469326</v>
      </c>
      <c r="F23" s="176">
        <v>2.1892664336168024</v>
      </c>
      <c r="G23" s="176">
        <v>1.0483848727481557</v>
      </c>
      <c r="H23" s="176">
        <v>2.4070650493785311E-3</v>
      </c>
      <c r="I23" s="176">
        <v>1.4215761127816569</v>
      </c>
      <c r="J23" s="176">
        <v>1.4215761127816569</v>
      </c>
      <c r="K23" s="176">
        <v>1.4215761127816569</v>
      </c>
      <c r="L23" s="176">
        <v>0.88114797630131858</v>
      </c>
      <c r="M23" s="176">
        <v>8.5616857816902456</v>
      </c>
      <c r="N23" s="176" t="s">
        <v>408</v>
      </c>
      <c r="O23" s="176">
        <v>3.0230921794654397E-3</v>
      </c>
      <c r="P23" s="176" t="s">
        <v>408</v>
      </c>
      <c r="Q23" s="176" t="s">
        <v>408</v>
      </c>
      <c r="R23" s="176">
        <v>1.5115460897327198E-2</v>
      </c>
      <c r="S23" s="176">
        <v>0.51392567050912474</v>
      </c>
      <c r="T23" s="176">
        <v>2.116164525625808E-2</v>
      </c>
      <c r="U23" s="176">
        <v>3.0230921794654397E-3</v>
      </c>
      <c r="V23" s="176">
        <v>0.30230921794654397</v>
      </c>
      <c r="W23" s="176" t="s">
        <v>408</v>
      </c>
      <c r="X23" s="176">
        <v>9.0977982738808718E-3</v>
      </c>
      <c r="Y23" s="176">
        <v>1.5086939161842644E-2</v>
      </c>
      <c r="Z23" s="176" t="s">
        <v>408</v>
      </c>
      <c r="AA23" s="176" t="s">
        <v>408</v>
      </c>
      <c r="AB23" s="176">
        <v>2.4184737435723514E-2</v>
      </c>
      <c r="AC23" s="176" t="s">
        <v>408</v>
      </c>
      <c r="AD23" s="176" t="s">
        <v>408</v>
      </c>
      <c r="AE23" s="204"/>
      <c r="AF23" s="176">
        <v>12910.600127801345</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2.0240257147000009</v>
      </c>
      <c r="F24" s="176">
        <v>0.14955192789999999</v>
      </c>
      <c r="G24" s="176">
        <v>2.0343157941855741</v>
      </c>
      <c r="H24" s="176" t="s">
        <v>408</v>
      </c>
      <c r="I24" s="176">
        <v>0.42354571222728504</v>
      </c>
      <c r="J24" s="176">
        <v>0.91395550577511209</v>
      </c>
      <c r="K24" s="176">
        <v>1.3681632748800001</v>
      </c>
      <c r="L24" s="176">
        <v>6.0917248352033201E-2</v>
      </c>
      <c r="M24" s="176">
        <v>3.5960720324000004</v>
      </c>
      <c r="N24" s="176">
        <v>1.4437884750461545</v>
      </c>
      <c r="O24" s="176">
        <v>3.7253219900000002E-2</v>
      </c>
      <c r="P24" s="176">
        <v>1.1518956237142866E-2</v>
      </c>
      <c r="Q24" s="176">
        <v>0.13314582759743598</v>
      </c>
      <c r="R24" s="176">
        <v>0.20823834835000005</v>
      </c>
      <c r="S24" s="176">
        <v>0.19276557100000008</v>
      </c>
      <c r="T24" s="176">
        <v>1.3314055039999997</v>
      </c>
      <c r="U24" s="176" t="s">
        <v>421</v>
      </c>
      <c r="V24" s="176">
        <v>2.3352029020000016</v>
      </c>
      <c r="W24" s="176">
        <v>0.25479556409500015</v>
      </c>
      <c r="X24" s="176" t="s">
        <v>422</v>
      </c>
      <c r="Y24" s="176" t="s">
        <v>422</v>
      </c>
      <c r="Z24" s="176" t="s">
        <v>422</v>
      </c>
      <c r="AA24" s="176" t="s">
        <v>422</v>
      </c>
      <c r="AB24" s="176">
        <v>5.4645265652000008E-2</v>
      </c>
      <c r="AC24" s="176">
        <v>0.21246377461679541</v>
      </c>
      <c r="AD24" s="176">
        <v>6.0056902731630259E-2</v>
      </c>
      <c r="AE24" s="204"/>
      <c r="AF24" s="176">
        <v>5484.9783900000029</v>
      </c>
      <c r="AG24" s="176">
        <v>45.459999999999994</v>
      </c>
      <c r="AH24" s="176">
        <v>1205.6258</v>
      </c>
      <c r="AI24" s="176">
        <v>8713.3479999999963</v>
      </c>
      <c r="AJ24" s="176">
        <v>1059</v>
      </c>
      <c r="AK24" s="202" t="s">
        <v>408</v>
      </c>
      <c r="AL24" s="203" t="s">
        <v>18</v>
      </c>
    </row>
    <row r="25" spans="1:38" s="190" customFormat="1" ht="24.75" customHeight="1" thickBot="1" x14ac:dyDescent="0.25">
      <c r="A25" s="178" t="s">
        <v>130</v>
      </c>
      <c r="B25" s="178" t="s">
        <v>170</v>
      </c>
      <c r="C25" s="100" t="s">
        <v>310</v>
      </c>
      <c r="D25" s="202"/>
      <c r="E25" s="176">
        <v>0.47273082847627301</v>
      </c>
      <c r="F25" s="176">
        <v>0.10839090662001631</v>
      </c>
      <c r="G25" s="176">
        <v>3.1391396860723356E-2</v>
      </c>
      <c r="H25" s="176" t="s">
        <v>408</v>
      </c>
      <c r="I25" s="176">
        <v>4.25153674580278E-3</v>
      </c>
      <c r="J25" s="176">
        <v>4.25153674580278E-3</v>
      </c>
      <c r="K25" s="176">
        <v>4.25153674580278E-3</v>
      </c>
      <c r="L25" s="176">
        <v>2.12576837290139E-3</v>
      </c>
      <c r="M25" s="176">
        <v>0.37176083190405834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1618.1132402434721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0.33482713844493223</v>
      </c>
      <c r="F26" s="176">
        <v>6.1501637766278025E-2</v>
      </c>
      <c r="G26" s="176">
        <v>2.1063969163722576E-2</v>
      </c>
      <c r="H26" s="176" t="s">
        <v>408</v>
      </c>
      <c r="I26" s="176">
        <v>2.0853191482293402E-3</v>
      </c>
      <c r="J26" s="176">
        <v>2.0853191482293402E-3</v>
      </c>
      <c r="K26" s="176">
        <v>2.0853191482293402E-3</v>
      </c>
      <c r="L26" s="176">
        <v>1.0426595741146701E-3</v>
      </c>
      <c r="M26" s="176">
        <v>0.46040305599707798</v>
      </c>
      <c r="N26" s="176">
        <v>0.18211038299999999</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1098.6751356304997</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60.478200196164018</v>
      </c>
      <c r="F27" s="176">
        <v>39.863548877392468</v>
      </c>
      <c r="G27" s="176">
        <v>0.22482768236902104</v>
      </c>
      <c r="H27" s="176">
        <v>1.6468677385069999</v>
      </c>
      <c r="I27" s="176">
        <v>0.86924327317031147</v>
      </c>
      <c r="J27" s="176">
        <v>0.86924327317031147</v>
      </c>
      <c r="K27" s="176">
        <v>0.86924327317031147</v>
      </c>
      <c r="L27" s="176">
        <v>0.45852921497284788</v>
      </c>
      <c r="M27" s="176">
        <v>271.8978242750461</v>
      </c>
      <c r="N27" s="176">
        <v>2.8095078605388365E-3</v>
      </c>
      <c r="O27" s="176">
        <v>3.4711270264232101E-4</v>
      </c>
      <c r="P27" s="176">
        <v>1.6118347546199348E-2</v>
      </c>
      <c r="Q27" s="176">
        <v>5.2882061381354854E-4</v>
      </c>
      <c r="R27" s="176">
        <v>1.3192032211701692E-2</v>
      </c>
      <c r="S27" s="176">
        <v>9.301771262014499E-3</v>
      </c>
      <c r="T27" s="176">
        <v>3.8695226826356848E-3</v>
      </c>
      <c r="U27" s="176">
        <v>3.6341582234245522E-4</v>
      </c>
      <c r="V27" s="176">
        <v>6.0452704277509137E-2</v>
      </c>
      <c r="W27" s="176">
        <v>1.2088902080000001</v>
      </c>
      <c r="X27" s="176">
        <v>1.6074998762567565E-2</v>
      </c>
      <c r="Y27" s="176">
        <v>2.0370776151876487E-2</v>
      </c>
      <c r="Z27" s="176">
        <v>1.0298323116604308E-2</v>
      </c>
      <c r="AA27" s="176">
        <v>2.1633549193784199E-2</v>
      </c>
      <c r="AB27" s="176">
        <v>6.8377647224832555E-2</v>
      </c>
      <c r="AC27" s="176">
        <v>0.11880831219711556</v>
      </c>
      <c r="AD27" s="176">
        <v>2.4631693269999997E-4</v>
      </c>
      <c r="AE27" s="204"/>
      <c r="AF27" s="176">
        <v>85079.530795885017</v>
      </c>
      <c r="AG27" s="202" t="s">
        <v>408</v>
      </c>
      <c r="AH27" s="176">
        <v>1.4055379584787979</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6.7175139284617567</v>
      </c>
      <c r="F28" s="176">
        <v>2.0083342856138215</v>
      </c>
      <c r="G28" s="176">
        <v>1.3537439908720373E-2</v>
      </c>
      <c r="H28" s="176">
        <v>1.0705015579600002E-2</v>
      </c>
      <c r="I28" s="176">
        <v>0.97484230535107241</v>
      </c>
      <c r="J28" s="176">
        <v>0.97484230535107241</v>
      </c>
      <c r="K28" s="176">
        <v>0.97484230535107241</v>
      </c>
      <c r="L28" s="176">
        <v>0.5352188076407054</v>
      </c>
      <c r="M28" s="176">
        <v>21.030153105785317</v>
      </c>
      <c r="N28" s="176">
        <v>1.9976171564287684E-4</v>
      </c>
      <c r="O28" s="176">
        <v>2.1783837004112109E-5</v>
      </c>
      <c r="P28" s="176">
        <v>1.7441912724907515E-3</v>
      </c>
      <c r="Q28" s="176">
        <v>3.9048510408663159E-5</v>
      </c>
      <c r="R28" s="176">
        <v>2.4514439736206461E-3</v>
      </c>
      <c r="S28" s="176">
        <v>1.6563504797491074E-3</v>
      </c>
      <c r="T28" s="176">
        <v>1.5492280200986419E-4</v>
      </c>
      <c r="U28" s="176">
        <v>3.4529346809102108E-5</v>
      </c>
      <c r="V28" s="176">
        <v>6.0797075176515477E-3</v>
      </c>
      <c r="W28" s="176">
        <v>0.112173639184</v>
      </c>
      <c r="X28" s="176">
        <v>4.2173859695584038E-3</v>
      </c>
      <c r="Y28" s="176">
        <v>4.5071782348299035E-3</v>
      </c>
      <c r="Z28" s="176">
        <v>2.3532936140550913E-3</v>
      </c>
      <c r="AA28" s="176">
        <v>4.3394033867465527E-3</v>
      </c>
      <c r="AB28" s="176">
        <v>1.5417261205189953E-2</v>
      </c>
      <c r="AC28" s="176">
        <v>1.8006109925724632E-2</v>
      </c>
      <c r="AD28" s="176">
        <v>3.8107495836800003E-5</v>
      </c>
      <c r="AE28" s="204"/>
      <c r="AF28" s="176">
        <v>12853.396740882692</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40.195520255866576</v>
      </c>
      <c r="F29" s="176">
        <v>2.5851581259969794</v>
      </c>
      <c r="G29" s="176">
        <v>3.515630983133728E-2</v>
      </c>
      <c r="H29" s="176">
        <v>1.0092941357899999E-2</v>
      </c>
      <c r="I29" s="176">
        <v>1.4013193348507615</v>
      </c>
      <c r="J29" s="176">
        <v>1.4013193348507615</v>
      </c>
      <c r="K29" s="176">
        <v>1.4013193348507615</v>
      </c>
      <c r="L29" s="176">
        <v>0.74269158631892906</v>
      </c>
      <c r="M29" s="176">
        <v>9.4244566062425008</v>
      </c>
      <c r="N29" s="176">
        <v>5.8475339138960381E-4</v>
      </c>
      <c r="O29" s="176">
        <v>5.8475339138960382E-5</v>
      </c>
      <c r="P29" s="176">
        <v>6.1983859487298003E-3</v>
      </c>
      <c r="Q29" s="176">
        <v>1.1695067827792076E-4</v>
      </c>
      <c r="R29" s="176">
        <v>9.9408076536232643E-3</v>
      </c>
      <c r="S29" s="176">
        <v>6.6661886618414835E-3</v>
      </c>
      <c r="T29" s="176">
        <v>2.3390135655584153E-4</v>
      </c>
      <c r="U29" s="176">
        <v>1.1695067827792076E-4</v>
      </c>
      <c r="V29" s="176">
        <v>2.1051122090025735E-2</v>
      </c>
      <c r="W29" s="176">
        <v>0.21817499955299999</v>
      </c>
      <c r="X29" s="176">
        <v>5.9644845921739582E-3</v>
      </c>
      <c r="Y29" s="176">
        <v>3.6020808909599591E-2</v>
      </c>
      <c r="Z29" s="176">
        <v>4.0231033327604734E-2</v>
      </c>
      <c r="AA29" s="176">
        <v>9.2391035839557382E-3</v>
      </c>
      <c r="AB29" s="176">
        <v>9.1455430413334024E-2</v>
      </c>
      <c r="AC29" s="176">
        <v>7.022175284959245E-2</v>
      </c>
      <c r="AD29" s="176">
        <v>4.0541979110600001E-5</v>
      </c>
      <c r="AE29" s="204"/>
      <c r="AF29" s="176">
        <v>50054.890302950094</v>
      </c>
      <c r="AG29" s="202" t="s">
        <v>408</v>
      </c>
      <c r="AH29" s="176">
        <v>42.61066452184501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9.5732704015827397E-2</v>
      </c>
      <c r="F30" s="176">
        <v>2.7857415495550741</v>
      </c>
      <c r="G30" s="176">
        <v>2.2680382668795137E-3</v>
      </c>
      <c r="H30" s="176">
        <v>8.5296664499999973E-4</v>
      </c>
      <c r="I30" s="176">
        <v>5.6019977183807995E-2</v>
      </c>
      <c r="J30" s="176">
        <v>5.6019977183807995E-2</v>
      </c>
      <c r="K30" s="176">
        <v>5.6019977183807995E-2</v>
      </c>
      <c r="L30" s="176">
        <v>6.1621974902188797E-3</v>
      </c>
      <c r="M30" s="176">
        <v>9.3354795103246726</v>
      </c>
      <c r="N30" s="176">
        <v>2.7914307801727652E-5</v>
      </c>
      <c r="O30" s="176">
        <v>3.4892884752159566E-6</v>
      </c>
      <c r="P30" s="176">
        <v>1.5178404867189409E-4</v>
      </c>
      <c r="Q30" s="176">
        <v>5.2339327128239344E-6</v>
      </c>
      <c r="R30" s="176">
        <v>1.0991258696930262E-4</v>
      </c>
      <c r="S30" s="176">
        <v>7.8508990692359028E-5</v>
      </c>
      <c r="T30" s="176">
        <v>4.0126817464983497E-5</v>
      </c>
      <c r="U30" s="176">
        <v>3.4892884752159566E-6</v>
      </c>
      <c r="V30" s="176">
        <v>5.757325984106327E-4</v>
      </c>
      <c r="W30" s="176">
        <v>1.6611382861499997E-2</v>
      </c>
      <c r="X30" s="176">
        <v>1.4655011595907013E-4</v>
      </c>
      <c r="Y30" s="176">
        <v>1.6399655833514992E-4</v>
      </c>
      <c r="Z30" s="176">
        <v>1.186358081573425E-4</v>
      </c>
      <c r="AA30" s="176">
        <v>1.7795371223601377E-4</v>
      </c>
      <c r="AB30" s="176">
        <v>6.0713619468757626E-4</v>
      </c>
      <c r="AC30" s="176">
        <v>1.0467865425647868E-3</v>
      </c>
      <c r="AD30" s="176">
        <v>1.6055067392699997E-5</v>
      </c>
      <c r="AE30" s="204"/>
      <c r="AF30" s="176">
        <v>750.1970221714306</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8.651400991954576</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0.54462830249149252</v>
      </c>
      <c r="J32" s="176">
        <v>0.96717896905368672</v>
      </c>
      <c r="K32" s="176">
        <v>1.3286831307341087</v>
      </c>
      <c r="L32" s="176">
        <v>0.14652778847911394</v>
      </c>
      <c r="M32" s="176" t="s">
        <v>408</v>
      </c>
      <c r="N32" s="176">
        <v>5.6620243094107625</v>
      </c>
      <c r="O32" s="176">
        <v>1.5180929050403215E-3</v>
      </c>
      <c r="P32" s="176" t="s">
        <v>408</v>
      </c>
      <c r="Q32" s="176">
        <v>3.3541182928532247E-2</v>
      </c>
      <c r="R32" s="176">
        <v>1.0350568634751336</v>
      </c>
      <c r="S32" s="176">
        <v>43.02415454587436</v>
      </c>
      <c r="T32" s="176">
        <v>0.14899187796387381</v>
      </c>
      <c r="U32" s="176">
        <v>8.9457416112221771E-3</v>
      </c>
      <c r="V32" s="176">
        <v>18.044581390375551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0.43539765999999996</v>
      </c>
      <c r="J33" s="176">
        <v>5.1479989999999995</v>
      </c>
      <c r="K33" s="176">
        <v>10.295997999999999</v>
      </c>
      <c r="L33" s="176">
        <v>8.5456779999999996E-2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3.7048745700359813</v>
      </c>
      <c r="F34" s="176">
        <v>0.20716080502074716</v>
      </c>
      <c r="G34" s="176">
        <v>8.3082000088367164E-2</v>
      </c>
      <c r="H34" s="176">
        <v>3.7689316100289526E-4</v>
      </c>
      <c r="I34" s="176">
        <v>7.4072136893637355E-2</v>
      </c>
      <c r="J34" s="176">
        <v>7.7856844618129764E-2</v>
      </c>
      <c r="K34" s="176">
        <v>8.2182224874692525E-2</v>
      </c>
      <c r="L34" s="176">
        <v>4.8146888980864277E-2</v>
      </c>
      <c r="M34" s="176">
        <v>0.50043377602333561</v>
      </c>
      <c r="N34" s="176" t="s">
        <v>408</v>
      </c>
      <c r="O34" s="176">
        <v>5.3841880143270756E-4</v>
      </c>
      <c r="P34" s="176" t="s">
        <v>408</v>
      </c>
      <c r="Q34" s="176" t="s">
        <v>408</v>
      </c>
      <c r="R34" s="176">
        <v>2.6920940071635379E-3</v>
      </c>
      <c r="S34" s="176">
        <v>9.1531196243560278E-2</v>
      </c>
      <c r="T34" s="176">
        <v>3.7689316100289537E-3</v>
      </c>
      <c r="U34" s="176">
        <v>5.3841880143270756E-4</v>
      </c>
      <c r="V34" s="176">
        <v>5.3841880143270758E-2</v>
      </c>
      <c r="W34" s="176" t="s">
        <v>408</v>
      </c>
      <c r="X34" s="176">
        <v>1.6152564042981226E-3</v>
      </c>
      <c r="Y34" s="176">
        <v>2.6920940071635375E-3</v>
      </c>
      <c r="Z34" s="176" t="s">
        <v>408</v>
      </c>
      <c r="AA34" s="176" t="s">
        <v>408</v>
      </c>
      <c r="AB34" s="176">
        <v>4.3073504114616605E-3</v>
      </c>
      <c r="AC34" s="176" t="s">
        <v>408</v>
      </c>
      <c r="AD34" s="176" t="s">
        <v>408</v>
      </c>
      <c r="AE34" s="204"/>
      <c r="AF34" s="176">
        <v>2299.0482821176638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9.1019369663860452</v>
      </c>
      <c r="F36" s="176">
        <v>10.183930173259119</v>
      </c>
      <c r="G36" s="176">
        <v>2.1347922844893734</v>
      </c>
      <c r="H36" s="176">
        <v>1.1578025743841625E-3</v>
      </c>
      <c r="I36" s="176">
        <v>0.5871812522334291</v>
      </c>
      <c r="J36" s="176">
        <v>0.59990654252950959</v>
      </c>
      <c r="K36" s="176">
        <v>0.60596620457526229</v>
      </c>
      <c r="L36" s="176">
        <v>7.0495687638013865E-2</v>
      </c>
      <c r="M36" s="176">
        <v>24.643519761336023</v>
      </c>
      <c r="N36" s="176">
        <v>1.7890444129319106E-2</v>
      </c>
      <c r="O36" s="176">
        <v>1.6775605316369459E-3</v>
      </c>
      <c r="P36" s="176">
        <v>3.073760203930243E-3</v>
      </c>
      <c r="Q36" s="176">
        <v>3.609406299125667E-2</v>
      </c>
      <c r="R36" s="176">
        <v>3.8751084218383906E-2</v>
      </c>
      <c r="S36" s="176">
        <v>0.12264907904904865</v>
      </c>
      <c r="T36" s="176">
        <v>1.6369470963991388</v>
      </c>
      <c r="U36" s="176">
        <v>1.7265335664114607E-2</v>
      </c>
      <c r="V36" s="176">
        <v>0.14253962206701568</v>
      </c>
      <c r="W36" s="176">
        <v>3.2092624213928396E-2</v>
      </c>
      <c r="X36" s="176" t="s">
        <v>408</v>
      </c>
      <c r="Y36" s="176" t="s">
        <v>408</v>
      </c>
      <c r="Z36" s="176" t="s">
        <v>408</v>
      </c>
      <c r="AA36" s="176" t="s">
        <v>408</v>
      </c>
      <c r="AB36" s="176" t="s">
        <v>408</v>
      </c>
      <c r="AC36" s="176">
        <v>1.2441023557605266E-2</v>
      </c>
      <c r="AD36" s="176">
        <v>3.0567409198830713E-2</v>
      </c>
      <c r="AE36" s="204"/>
      <c r="AF36" s="176">
        <v>6996.2103754022819</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8.4932999999999995E-2</v>
      </c>
      <c r="F37" s="176">
        <v>7.6170000000000003E-4</v>
      </c>
      <c r="G37" s="176">
        <v>3.0468000000000004E-5</v>
      </c>
      <c r="H37" s="176" t="s">
        <v>408</v>
      </c>
      <c r="I37" s="176" t="s">
        <v>408</v>
      </c>
      <c r="J37" s="176" t="s">
        <v>408</v>
      </c>
      <c r="K37" s="176" t="s">
        <v>408</v>
      </c>
      <c r="L37" s="176" t="s">
        <v>408</v>
      </c>
      <c r="M37" s="176">
        <v>1.5234000000000003E-2</v>
      </c>
      <c r="N37" s="176" t="s">
        <v>408</v>
      </c>
      <c r="O37" s="176" t="s">
        <v>408</v>
      </c>
      <c r="P37" s="176" t="s">
        <v>408</v>
      </c>
      <c r="Q37" s="176" t="s">
        <v>408</v>
      </c>
      <c r="R37" s="176" t="s">
        <v>408</v>
      </c>
      <c r="S37" s="176" t="s">
        <v>408</v>
      </c>
      <c r="T37" s="176" t="s">
        <v>408</v>
      </c>
      <c r="U37" s="176" t="s">
        <v>408</v>
      </c>
      <c r="V37" s="176" t="s">
        <v>408</v>
      </c>
      <c r="W37" s="176">
        <v>3.8085000000000001E-4</v>
      </c>
      <c r="X37" s="176" t="s">
        <v>408</v>
      </c>
      <c r="Y37" s="176" t="s">
        <v>408</v>
      </c>
      <c r="Z37" s="176" t="s">
        <v>408</v>
      </c>
      <c r="AA37" s="176" t="s">
        <v>408</v>
      </c>
      <c r="AB37" s="176" t="s">
        <v>408</v>
      </c>
      <c r="AC37" s="176" t="s">
        <v>408</v>
      </c>
      <c r="AD37" s="176" t="s">
        <v>408</v>
      </c>
      <c r="AE37" s="204"/>
      <c r="AF37" s="202" t="s">
        <v>408</v>
      </c>
      <c r="AG37" s="202" t="s">
        <v>408</v>
      </c>
      <c r="AH37" s="176">
        <v>761.7</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1.5646490960999995</v>
      </c>
      <c r="F39" s="176">
        <v>0.10577535999999993</v>
      </c>
      <c r="G39" s="176">
        <v>1.6363885277621366</v>
      </c>
      <c r="H39" s="176">
        <v>3.9971150000000007E-3</v>
      </c>
      <c r="I39" s="176">
        <v>0.11745666190879792</v>
      </c>
      <c r="J39" s="176">
        <v>0.20135956155780435</v>
      </c>
      <c r="K39" s="176">
        <v>0.29881637866666672</v>
      </c>
      <c r="L39" s="176">
        <v>2.5078340427413574E-2</v>
      </c>
      <c r="M39" s="176">
        <v>0.93643398460000005</v>
      </c>
      <c r="N39" s="176">
        <v>7.5368800000000055E-2</v>
      </c>
      <c r="O39" s="176">
        <v>7.8285280999999974E-3</v>
      </c>
      <c r="P39" s="176">
        <v>1.4623538099999998E-3</v>
      </c>
      <c r="Q39" s="176">
        <v>1.2590779000000002E-2</v>
      </c>
      <c r="R39" s="176">
        <v>9.6929099999999963E-2</v>
      </c>
      <c r="S39" s="176">
        <v>3.8376238500000007E-2</v>
      </c>
      <c r="T39" s="176">
        <v>0.51689203000000017</v>
      </c>
      <c r="U39" s="176">
        <v>1.175E-2</v>
      </c>
      <c r="V39" s="176">
        <v>1.7043059440000006</v>
      </c>
      <c r="W39" s="176">
        <v>5.950709316499999E-2</v>
      </c>
      <c r="X39" s="176" t="s">
        <v>422</v>
      </c>
      <c r="Y39" s="176" t="s">
        <v>422</v>
      </c>
      <c r="Z39" s="176" t="s">
        <v>422</v>
      </c>
      <c r="AA39" s="176" t="s">
        <v>422</v>
      </c>
      <c r="AB39" s="176">
        <v>6.7066253700000023E-2</v>
      </c>
      <c r="AC39" s="176">
        <v>1.1750000000000002E-2</v>
      </c>
      <c r="AD39" s="176">
        <v>0.14225787311436219</v>
      </c>
      <c r="AE39" s="204"/>
      <c r="AF39" s="176">
        <v>15509.914000000001</v>
      </c>
      <c r="AG39" s="176">
        <v>90</v>
      </c>
      <c r="AH39" s="176">
        <v>1184.0862300000001</v>
      </c>
      <c r="AI39" s="176">
        <v>2367.9810000000002</v>
      </c>
      <c r="AJ39" s="202" t="s">
        <v>408</v>
      </c>
      <c r="AK39" s="202" t="s">
        <v>408</v>
      </c>
      <c r="AL39" s="203" t="s">
        <v>18</v>
      </c>
    </row>
    <row r="40" spans="1:38" s="190" customFormat="1" ht="24.75" customHeight="1" thickBot="1" x14ac:dyDescent="0.25">
      <c r="A40" s="178" t="s">
        <v>129</v>
      </c>
      <c r="B40" s="178" t="s">
        <v>184</v>
      </c>
      <c r="C40" s="100" t="s">
        <v>352</v>
      </c>
      <c r="D40" s="202"/>
      <c r="E40" s="176">
        <v>5.8241273724024625</v>
      </c>
      <c r="F40" s="176">
        <v>15.472738071874403</v>
      </c>
      <c r="G40" s="176">
        <v>0.43753923567813269</v>
      </c>
      <c r="H40" s="176">
        <v>1.2039602727067144E-3</v>
      </c>
      <c r="I40" s="176">
        <v>1.0985026262890354</v>
      </c>
      <c r="J40" s="176">
        <v>1.0985026262890354</v>
      </c>
      <c r="K40" s="176">
        <v>1.0985026262890354</v>
      </c>
      <c r="L40" s="176">
        <v>0.25975134562031427</v>
      </c>
      <c r="M40" s="176">
        <v>32.088767415776545</v>
      </c>
      <c r="N40" s="176" t="s">
        <v>408</v>
      </c>
      <c r="O40" s="176">
        <v>1.7886252357773936E-3</v>
      </c>
      <c r="P40" s="176" t="s">
        <v>408</v>
      </c>
      <c r="Q40" s="176" t="s">
        <v>408</v>
      </c>
      <c r="R40" s="176">
        <v>8.9431261788869669E-3</v>
      </c>
      <c r="S40" s="176">
        <v>0.30406629008215685</v>
      </c>
      <c r="T40" s="176">
        <v>1.2520376650441756E-2</v>
      </c>
      <c r="U40" s="176">
        <v>1.7886252357773936E-3</v>
      </c>
      <c r="V40" s="176">
        <v>0.17886252357773932</v>
      </c>
      <c r="W40" s="176" t="s">
        <v>408</v>
      </c>
      <c r="X40" s="176">
        <v>5.919138507184383E-3</v>
      </c>
      <c r="Y40" s="176">
        <v>8.3898633790347628E-3</v>
      </c>
      <c r="Z40" s="176" t="s">
        <v>408</v>
      </c>
      <c r="AA40" s="176" t="s">
        <v>408</v>
      </c>
      <c r="AB40" s="176">
        <v>1.4309001886219145E-2</v>
      </c>
      <c r="AC40" s="176" t="s">
        <v>408</v>
      </c>
      <c r="AD40" s="176" t="s">
        <v>408</v>
      </c>
      <c r="AE40" s="204"/>
      <c r="AF40" s="176">
        <v>7475.3002976524758</v>
      </c>
      <c r="AG40" s="202" t="s">
        <v>408</v>
      </c>
      <c r="AH40" s="176">
        <v>212.89081416833582</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5.9632400000000017</v>
      </c>
      <c r="F41" s="176">
        <v>15.581987950189728</v>
      </c>
      <c r="G41" s="176">
        <v>2.7314552784629997</v>
      </c>
      <c r="H41" s="176">
        <v>0.92057996470144399</v>
      </c>
      <c r="I41" s="176">
        <v>7.6608058918099733</v>
      </c>
      <c r="J41" s="176">
        <v>7.9717972915457738</v>
      </c>
      <c r="K41" s="176">
        <v>8.3384143245268536</v>
      </c>
      <c r="L41" s="176">
        <v>2.2240346504768502</v>
      </c>
      <c r="M41" s="176">
        <v>126.92144968512933</v>
      </c>
      <c r="N41" s="176">
        <v>0.52495000000000014</v>
      </c>
      <c r="O41" s="176">
        <v>0.122707</v>
      </c>
      <c r="P41" s="176">
        <v>2.1462900000000004E-2</v>
      </c>
      <c r="Q41" s="176">
        <v>8.4369999999999987E-2</v>
      </c>
      <c r="R41" s="176">
        <v>1.5198800000000003</v>
      </c>
      <c r="S41" s="176">
        <v>0.36017500000000002</v>
      </c>
      <c r="T41" s="176">
        <v>1.3779000000000003</v>
      </c>
      <c r="U41" s="176">
        <v>0.20075000000000004</v>
      </c>
      <c r="V41" s="176">
        <v>28.33456</v>
      </c>
      <c r="W41" s="176">
        <v>0.86845150000000026</v>
      </c>
      <c r="X41" s="176" t="s">
        <v>422</v>
      </c>
      <c r="Y41" s="176" t="s">
        <v>422</v>
      </c>
      <c r="Z41" s="176" t="s">
        <v>422</v>
      </c>
      <c r="AA41" s="176" t="s">
        <v>422</v>
      </c>
      <c r="AB41" s="176">
        <v>6.482245150672993</v>
      </c>
      <c r="AC41" s="176">
        <v>0.20173039215686278</v>
      </c>
      <c r="AD41" s="176">
        <v>2.4118321830865281</v>
      </c>
      <c r="AE41" s="204"/>
      <c r="AF41" s="176">
        <v>33080</v>
      </c>
      <c r="AG41" s="176">
        <v>560</v>
      </c>
      <c r="AH41" s="176">
        <v>1056</v>
      </c>
      <c r="AI41" s="176">
        <v>40150.000000000007</v>
      </c>
      <c r="AJ41" s="176">
        <v>13</v>
      </c>
      <c r="AK41" s="202" t="s">
        <v>408</v>
      </c>
      <c r="AL41" s="203" t="s">
        <v>18</v>
      </c>
    </row>
    <row r="42" spans="1:38" s="190" customFormat="1" ht="24.75" customHeight="1" thickBot="1" x14ac:dyDescent="0.25">
      <c r="A42" s="178" t="s">
        <v>129</v>
      </c>
      <c r="B42" s="178" t="s">
        <v>186</v>
      </c>
      <c r="C42" s="100" t="s">
        <v>68</v>
      </c>
      <c r="D42" s="202"/>
      <c r="E42" s="176">
        <v>0.15323125891700215</v>
      </c>
      <c r="F42" s="176">
        <v>1.5976693128857762</v>
      </c>
      <c r="G42" s="176">
        <v>5.0327225437493102E-3</v>
      </c>
      <c r="H42" s="176">
        <v>8.6799879429507102E-5</v>
      </c>
      <c r="I42" s="176">
        <v>1.8792598637733315E-2</v>
      </c>
      <c r="J42" s="176">
        <v>1.8792598637733315E-2</v>
      </c>
      <c r="K42" s="176">
        <v>1.8792598637733315E-2</v>
      </c>
      <c r="L42" s="176">
        <v>3.5556867487116506E-3</v>
      </c>
      <c r="M42" s="176">
        <v>25.042874288904279</v>
      </c>
      <c r="N42" s="176" t="s">
        <v>408</v>
      </c>
      <c r="O42" s="176">
        <v>2.0832477264039919E-4</v>
      </c>
      <c r="P42" s="176" t="s">
        <v>408</v>
      </c>
      <c r="Q42" s="176" t="s">
        <v>408</v>
      </c>
      <c r="R42" s="176">
        <v>1.0416238632019962E-3</v>
      </c>
      <c r="S42" s="176">
        <v>3.5415211348867867E-2</v>
      </c>
      <c r="T42" s="176">
        <v>1.4582734084827944E-3</v>
      </c>
      <c r="U42" s="176">
        <v>2.0832477264039919E-4</v>
      </c>
      <c r="V42" s="176">
        <v>2.083247726403992E-2</v>
      </c>
      <c r="W42" s="176" t="s">
        <v>408</v>
      </c>
      <c r="X42" s="176">
        <v>8.2462416462822819E-4</v>
      </c>
      <c r="Y42" s="176">
        <v>8.4197401649496533E-4</v>
      </c>
      <c r="Z42" s="176" t="s">
        <v>408</v>
      </c>
      <c r="AA42" s="176" t="s">
        <v>408</v>
      </c>
      <c r="AB42" s="176">
        <v>1.6665981811231935E-3</v>
      </c>
      <c r="AC42" s="176" t="s">
        <v>408</v>
      </c>
      <c r="AD42" s="176" t="s">
        <v>408</v>
      </c>
      <c r="AE42" s="204"/>
      <c r="AF42" s="176">
        <v>903.52226844399672</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1.05246291</v>
      </c>
      <c r="F43" s="176">
        <v>0.1654801890999999</v>
      </c>
      <c r="G43" s="176">
        <v>1.4848178071102018</v>
      </c>
      <c r="H43" s="176">
        <v>6.8886450000000005E-3</v>
      </c>
      <c r="I43" s="176">
        <v>0.1914123824371366</v>
      </c>
      <c r="J43" s="176">
        <v>0.32226786536873525</v>
      </c>
      <c r="K43" s="176">
        <v>0.55413998249999985</v>
      </c>
      <c r="L43" s="176">
        <v>3.6952390866159271E-2</v>
      </c>
      <c r="M43" s="176">
        <v>1.2458401819999998</v>
      </c>
      <c r="N43" s="176">
        <v>0.22622474750000005</v>
      </c>
      <c r="O43" s="176">
        <v>1.518857473E-2</v>
      </c>
      <c r="P43" s="176">
        <v>3.9706196730000002E-3</v>
      </c>
      <c r="Q43" s="176">
        <v>6.2156128200000001E-2</v>
      </c>
      <c r="R43" s="176">
        <v>0.26485307909999989</v>
      </c>
      <c r="S43" s="176">
        <v>0.17350506774999996</v>
      </c>
      <c r="T43" s="176">
        <v>0.8967116799999999</v>
      </c>
      <c r="U43" s="176">
        <v>2.0250000000000001E-2</v>
      </c>
      <c r="V43" s="176">
        <v>3.1249922492</v>
      </c>
      <c r="W43" s="176">
        <v>0.10027279564</v>
      </c>
      <c r="X43" s="176" t="s">
        <v>422</v>
      </c>
      <c r="Y43" s="176" t="s">
        <v>422</v>
      </c>
      <c r="Z43" s="176" t="s">
        <v>422</v>
      </c>
      <c r="AA43" s="176" t="s">
        <v>422</v>
      </c>
      <c r="AB43" s="176">
        <v>6.1473887079999991E-2</v>
      </c>
      <c r="AC43" s="176">
        <v>2.0250000000000001E-2</v>
      </c>
      <c r="AD43" s="176">
        <v>0.24346930587960852</v>
      </c>
      <c r="AE43" s="204"/>
      <c r="AF43" s="176">
        <v>7264.9891000000007</v>
      </c>
      <c r="AG43" s="176">
        <v>762.3</v>
      </c>
      <c r="AH43" s="176">
        <v>860</v>
      </c>
      <c r="AI43" s="176">
        <v>4061.1</v>
      </c>
      <c r="AJ43" s="202" t="s">
        <v>408</v>
      </c>
      <c r="AK43" s="202" t="s">
        <v>408</v>
      </c>
      <c r="AL43" s="203" t="s">
        <v>18</v>
      </c>
    </row>
    <row r="44" spans="1:38" s="190" customFormat="1" ht="24.75" customHeight="1" thickBot="1" x14ac:dyDescent="0.25">
      <c r="A44" s="178" t="s">
        <v>129</v>
      </c>
      <c r="B44" s="178" t="s">
        <v>188</v>
      </c>
      <c r="C44" s="100" t="s">
        <v>70</v>
      </c>
      <c r="D44" s="202"/>
      <c r="E44" s="176">
        <v>12.412234790587092</v>
      </c>
      <c r="F44" s="176">
        <v>4.7508736282331965</v>
      </c>
      <c r="G44" s="176">
        <v>0.96871508743128243</v>
      </c>
      <c r="H44" s="176">
        <v>2.2454180086229868E-3</v>
      </c>
      <c r="I44" s="176">
        <v>1.3020020629027782</v>
      </c>
      <c r="J44" s="176">
        <v>1.3020020629027782</v>
      </c>
      <c r="K44" s="176">
        <v>1.3020020629027782</v>
      </c>
      <c r="L44" s="176">
        <v>0.72342330227952056</v>
      </c>
      <c r="M44" s="176">
        <v>13.725933748961813</v>
      </c>
      <c r="N44" s="176" t="s">
        <v>408</v>
      </c>
      <c r="O44" s="176">
        <v>2.8481521815098675E-3</v>
      </c>
      <c r="P44" s="176" t="s">
        <v>408</v>
      </c>
      <c r="Q44" s="176" t="s">
        <v>408</v>
      </c>
      <c r="R44" s="176">
        <v>1.4240760907549338E-2</v>
      </c>
      <c r="S44" s="176">
        <v>0.48418587085667741</v>
      </c>
      <c r="T44" s="176">
        <v>1.9937065270569071E-2</v>
      </c>
      <c r="U44" s="176">
        <v>2.8481521815098675E-3</v>
      </c>
      <c r="V44" s="176">
        <v>0.2848152181509867</v>
      </c>
      <c r="W44" s="176" t="s">
        <v>408</v>
      </c>
      <c r="X44" s="176">
        <v>8.627215885991869E-3</v>
      </c>
      <c r="Y44" s="176">
        <v>1.4158001566087066E-2</v>
      </c>
      <c r="Z44" s="176" t="s">
        <v>408</v>
      </c>
      <c r="AA44" s="176" t="s">
        <v>408</v>
      </c>
      <c r="AB44" s="176">
        <v>2.2785217452078933E-2</v>
      </c>
      <c r="AC44" s="176" t="s">
        <v>408</v>
      </c>
      <c r="AD44" s="176" t="s">
        <v>408</v>
      </c>
      <c r="AE44" s="204"/>
      <c r="AF44" s="176">
        <v>12167.402968949491</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3.0809036159999996</v>
      </c>
      <c r="F45" s="176">
        <v>0.126958903176</v>
      </c>
      <c r="G45" s="176">
        <v>0.16046372999999997</v>
      </c>
      <c r="H45" s="176">
        <v>3.6218956200000004E-4</v>
      </c>
      <c r="I45" s="176">
        <v>6.3972762940799996E-2</v>
      </c>
      <c r="J45" s="176">
        <v>6.5359169568000003E-2</v>
      </c>
      <c r="K45" s="176">
        <v>6.60193632E-2</v>
      </c>
      <c r="L45" s="176">
        <v>2.0466002591999998E-2</v>
      </c>
      <c r="M45" s="176">
        <v>0.41262102000000006</v>
      </c>
      <c r="N45" s="176">
        <v>5.9600814E-3</v>
      </c>
      <c r="O45" s="176">
        <v>4.5846780000000006E-4</v>
      </c>
      <c r="P45" s="176">
        <v>1.3754034E-3</v>
      </c>
      <c r="Q45" s="176">
        <v>1.8338712000000002E-3</v>
      </c>
      <c r="R45" s="176">
        <v>2.292339E-3</v>
      </c>
      <c r="S45" s="176">
        <v>4.0345166400000007E-2</v>
      </c>
      <c r="T45" s="176">
        <v>4.5846779999999997E-2</v>
      </c>
      <c r="U45" s="176">
        <v>4.584678E-3</v>
      </c>
      <c r="V45" s="176">
        <v>5.5016136E-2</v>
      </c>
      <c r="W45" s="176">
        <v>5.9600814E-3</v>
      </c>
      <c r="X45" s="176" t="s">
        <v>408</v>
      </c>
      <c r="Y45" s="176" t="s">
        <v>408</v>
      </c>
      <c r="Z45" s="176" t="s">
        <v>408</v>
      </c>
      <c r="AA45" s="176" t="s">
        <v>408</v>
      </c>
      <c r="AB45" s="176" t="s">
        <v>408</v>
      </c>
      <c r="AC45" s="176">
        <v>3.6677424E-3</v>
      </c>
      <c r="AD45" s="176">
        <v>1.74217764E-3</v>
      </c>
      <c r="AE45" s="204"/>
      <c r="AF45" s="176">
        <v>1957.657506</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2.9539065144833847</v>
      </c>
      <c r="F46" s="176">
        <v>0.20023406687323181</v>
      </c>
      <c r="G46" s="176">
        <v>3.2148469825257107</v>
      </c>
      <c r="H46" s="176">
        <v>8.1137470725995298E-5</v>
      </c>
      <c r="I46" s="176">
        <v>0.34183709223627062</v>
      </c>
      <c r="J46" s="176">
        <v>0.77157596576682974</v>
      </c>
      <c r="K46" s="176">
        <v>1.8165484223265531</v>
      </c>
      <c r="L46" s="176">
        <v>0.1021314399345869</v>
      </c>
      <c r="M46" s="176">
        <v>3.9122884258012323</v>
      </c>
      <c r="N46" s="176">
        <v>0.45780927899297402</v>
      </c>
      <c r="O46" s="176">
        <v>3.41245899732084E-2</v>
      </c>
      <c r="P46" s="176">
        <v>3.6736088802248224E-3</v>
      </c>
      <c r="Q46" s="176">
        <v>2.0253438736299763E-2</v>
      </c>
      <c r="R46" s="176">
        <v>0.23124647106604199</v>
      </c>
      <c r="S46" s="176">
        <v>0.35326259435128782</v>
      </c>
      <c r="T46" s="176">
        <v>2.2249082085714282</v>
      </c>
      <c r="U46" s="176">
        <v>9.1676814988290404E-4</v>
      </c>
      <c r="V46" s="176">
        <v>4.5727711282023371</v>
      </c>
      <c r="W46" s="176">
        <v>0.1460317307565496</v>
      </c>
      <c r="X46" s="176">
        <v>3.6252927400468375E-5</v>
      </c>
      <c r="Y46" s="176">
        <v>6.0421545667447299E-5</v>
      </c>
      <c r="Z46" s="176" t="s">
        <v>422</v>
      </c>
      <c r="AA46" s="176" t="s">
        <v>422</v>
      </c>
      <c r="AB46" s="176">
        <v>5.989506184509058E-2</v>
      </c>
      <c r="AC46" s="176">
        <v>7.073197072599526E-3</v>
      </c>
      <c r="AD46" s="176" t="s">
        <v>408</v>
      </c>
      <c r="AE46" s="204"/>
      <c r="AF46" s="176">
        <v>15185.475847150954</v>
      </c>
      <c r="AG46" s="202" t="s">
        <v>408</v>
      </c>
      <c r="AH46" s="176">
        <v>7089.6992000000164</v>
      </c>
      <c r="AI46" s="176">
        <v>6399.6499999999942</v>
      </c>
      <c r="AJ46" s="202" t="s">
        <v>408</v>
      </c>
      <c r="AK46" s="202" t="s">
        <v>408</v>
      </c>
      <c r="AL46" s="203" t="s">
        <v>18</v>
      </c>
    </row>
    <row r="47" spans="1:38" s="190" customFormat="1" ht="24.75" customHeight="1" thickBot="1" x14ac:dyDescent="0.25">
      <c r="A47" s="178" t="s">
        <v>129</v>
      </c>
      <c r="B47" s="178" t="s">
        <v>191</v>
      </c>
      <c r="C47" s="100" t="s">
        <v>72</v>
      </c>
      <c r="D47" s="202"/>
      <c r="E47" s="176">
        <v>0.28285076221489991</v>
      </c>
      <c r="F47" s="176">
        <v>5.4273194899699999E-2</v>
      </c>
      <c r="G47" s="176">
        <v>2.2754040176399998E-2</v>
      </c>
      <c r="H47" s="176" t="s">
        <v>408</v>
      </c>
      <c r="I47" s="176">
        <v>1.2275205363499998E-2</v>
      </c>
      <c r="J47" s="176">
        <v>1.2275205363499998E-2</v>
      </c>
      <c r="K47" s="176">
        <v>1.2275205363499998E-2</v>
      </c>
      <c r="L47" s="176">
        <v>5.8920985744799984E-3</v>
      </c>
      <c r="M47" s="176">
        <v>2.2142390084436001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6.93E-2</v>
      </c>
      <c r="G49" s="176">
        <v>0.11600000000000001</v>
      </c>
      <c r="H49" s="176">
        <v>3.3300000000000001E-3</v>
      </c>
      <c r="I49" s="176">
        <v>2.8829971181556197E-2</v>
      </c>
      <c r="J49" s="176">
        <v>6.9002881844380401E-2</v>
      </c>
      <c r="K49" s="176">
        <v>0.16400000000000001</v>
      </c>
      <c r="L49" s="176">
        <v>3.5259999999999998E-5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v>
      </c>
      <c r="X49" s="176">
        <v>0.14399999999999999</v>
      </c>
      <c r="Y49" s="176">
        <v>0.18</v>
      </c>
      <c r="Z49" s="176">
        <v>0.09</v>
      </c>
      <c r="AA49" s="176">
        <v>6.3E-2</v>
      </c>
      <c r="AB49" s="176">
        <v>0.47699999999999998</v>
      </c>
      <c r="AC49" s="176" t="s">
        <v>408</v>
      </c>
      <c r="AD49" s="176">
        <v>3.24</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1.569772120786517</v>
      </c>
      <c r="J50" s="176">
        <v>2.2353555000000003</v>
      </c>
      <c r="K50" s="176">
        <v>3.4200939149999998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12523</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4.9131999999999998</v>
      </c>
      <c r="G52" s="176" t="s">
        <v>422</v>
      </c>
      <c r="H52" s="176" t="s">
        <v>422</v>
      </c>
      <c r="I52" s="176">
        <v>4.3665361842105252E-3</v>
      </c>
      <c r="J52" s="176">
        <v>1.9725825657894734E-2</v>
      </c>
      <c r="K52" s="176">
        <v>7.2259999999999991E-2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3.9377560000000011</v>
      </c>
      <c r="G53" s="176" t="s">
        <v>408</v>
      </c>
      <c r="H53" s="176" t="s">
        <v>408</v>
      </c>
      <c r="I53" s="176">
        <v>3.4000000000000002E-4</v>
      </c>
      <c r="J53" s="176">
        <v>3.4000000000000002E-4</v>
      </c>
      <c r="K53" s="176">
        <v>3.4000000000000002E-4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0.38919999999999999</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3892</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1.3695000000000001E-2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3.3796322999999996E-2</v>
      </c>
      <c r="X57" s="176">
        <v>3.2499999999999997E-5</v>
      </c>
      <c r="Y57" s="176">
        <v>3.2499999999999997E-5</v>
      </c>
      <c r="Z57" s="176">
        <v>3.2499999999999997E-5</v>
      </c>
      <c r="AA57" s="176">
        <v>3.2499999999999997E-5</v>
      </c>
      <c r="AB57" s="176">
        <v>1.2999999999999999E-4</v>
      </c>
      <c r="AC57" s="176" t="s">
        <v>408</v>
      </c>
      <c r="AD57" s="176">
        <v>2.6198700000000006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1.0111111111111111E-2</v>
      </c>
      <c r="J58" s="176">
        <v>5.0555555555555555E-2</v>
      </c>
      <c r="K58" s="176">
        <v>0.13</v>
      </c>
      <c r="L58" s="176">
        <v>8.3720000000000018E-5</v>
      </c>
      <c r="M58" s="176" t="s">
        <v>408</v>
      </c>
      <c r="N58" s="176" t="s">
        <v>408</v>
      </c>
      <c r="O58" s="176" t="s">
        <v>408</v>
      </c>
      <c r="P58" s="176" t="s">
        <v>408</v>
      </c>
      <c r="Q58" s="176" t="s">
        <v>408</v>
      </c>
      <c r="R58" s="176" t="s">
        <v>408</v>
      </c>
      <c r="S58" s="176" t="s">
        <v>408</v>
      </c>
      <c r="T58" s="176" t="s">
        <v>408</v>
      </c>
      <c r="U58" s="176" t="s">
        <v>408</v>
      </c>
      <c r="V58" s="176" t="s">
        <v>408</v>
      </c>
      <c r="W58" s="176">
        <v>0.15738840000000001</v>
      </c>
      <c r="X58" s="176" t="s">
        <v>408</v>
      </c>
      <c r="Y58" s="176" t="s">
        <v>408</v>
      </c>
      <c r="Z58" s="176" t="s">
        <v>408</v>
      </c>
      <c r="AA58" s="176" t="s">
        <v>408</v>
      </c>
      <c r="AB58" s="176" t="s">
        <v>408</v>
      </c>
      <c r="AC58" s="176" t="s">
        <v>408</v>
      </c>
      <c r="AD58" s="176">
        <v>0.30266999999999999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9.2862499999999994E-3</v>
      </c>
      <c r="G59" s="176" t="s">
        <v>422</v>
      </c>
      <c r="H59" s="176">
        <v>0.02</v>
      </c>
      <c r="I59" s="176">
        <v>7.4320000000000011E-2</v>
      </c>
      <c r="J59" s="176">
        <v>8.3610000000000004E-2</v>
      </c>
      <c r="K59" s="176">
        <v>9.290000000000001E-2</v>
      </c>
      <c r="L59" s="176">
        <v>4.6078400000000016E-5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4.8872000000000004E-3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1.404023025735294E-2</v>
      </c>
      <c r="J60" s="176">
        <v>0.11616132132352941</v>
      </c>
      <c r="K60" s="176">
        <v>0.23652914403</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6.9308463798296249E-2</v>
      </c>
      <c r="J61" s="176">
        <v>0.1098309260254281</v>
      </c>
      <c r="K61" s="176">
        <v>0.20034824512250005</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3.3010137838600004E-2</v>
      </c>
      <c r="J62" s="176">
        <v>0.32020158722480013</v>
      </c>
      <c r="K62" s="176">
        <v>0.82083532546500015</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0.44588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1.9699999999999999E-2</v>
      </c>
      <c r="J68" s="176">
        <v>1.9699999999999999E-2</v>
      </c>
      <c r="K68" s="176">
        <v>1.9699999999999999E-2</v>
      </c>
      <c r="L68" s="176">
        <v>3.5460000000000005E-4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7.7480000000000007E-2</v>
      </c>
      <c r="F70" s="176">
        <v>4.7007647042499991</v>
      </c>
      <c r="G70" s="176">
        <v>7.4558129411376992</v>
      </c>
      <c r="H70" s="176">
        <v>0.18180000000000002</v>
      </c>
      <c r="I70" s="176">
        <v>0.19186652721769215</v>
      </c>
      <c r="J70" s="176">
        <v>0.2800432120128854</v>
      </c>
      <c r="K70" s="176">
        <v>0.32441239999999999</v>
      </c>
      <c r="L70" s="176">
        <v>9.8077500000000014E-4</v>
      </c>
      <c r="M70" s="176" t="s">
        <v>408</v>
      </c>
      <c r="N70" s="176">
        <v>1E-3</v>
      </c>
      <c r="O70" s="176" t="s">
        <v>408</v>
      </c>
      <c r="P70" s="176">
        <v>5.6059999999999999E-2</v>
      </c>
      <c r="Q70" s="176" t="s">
        <v>408</v>
      </c>
      <c r="R70" s="176">
        <v>0.69000000000000006</v>
      </c>
      <c r="S70" s="176">
        <v>1.1000000000000001</v>
      </c>
      <c r="T70" s="176">
        <v>1.05</v>
      </c>
      <c r="U70" s="176" t="s">
        <v>408</v>
      </c>
      <c r="V70" s="176">
        <v>0.25</v>
      </c>
      <c r="W70" s="176">
        <v>3</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0.10863500000000001</v>
      </c>
      <c r="G71" s="176" t="s">
        <v>408</v>
      </c>
      <c r="H71" s="176" t="s">
        <v>408</v>
      </c>
      <c r="I71" s="176">
        <v>1.3560671999999995E-3</v>
      </c>
      <c r="J71" s="176">
        <v>1.0560537599999994E-2</v>
      </c>
      <c r="K71" s="176">
        <v>3.2866680000000044E-2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1.2211248000000001</v>
      </c>
      <c r="G72" s="176">
        <v>0.77919200400000199</v>
      </c>
      <c r="H72" s="176">
        <v>3.3999999999999997E-4</v>
      </c>
      <c r="I72" s="176">
        <v>1.4132975112399999</v>
      </c>
      <c r="J72" s="176">
        <v>2.1227743921428583</v>
      </c>
      <c r="K72" s="176">
        <v>2.8833650020000006</v>
      </c>
      <c r="L72" s="176">
        <v>4.7314469519999999E-3</v>
      </c>
      <c r="M72" s="176">
        <v>0.48619354120034675</v>
      </c>
      <c r="N72" s="176">
        <v>8.2117586000000014</v>
      </c>
      <c r="O72" s="176">
        <v>6.3562399999999991E-2</v>
      </c>
      <c r="P72" s="176">
        <v>4.0000300000000003E-2</v>
      </c>
      <c r="Q72" s="176">
        <v>4.06293E-2</v>
      </c>
      <c r="R72" s="176">
        <v>13.979274999999998</v>
      </c>
      <c r="S72" s="176">
        <v>0.91469850000000008</v>
      </c>
      <c r="T72" s="176">
        <v>6.1224588999999998</v>
      </c>
      <c r="U72" s="176" t="s">
        <v>421</v>
      </c>
      <c r="V72" s="176">
        <v>20.36262</v>
      </c>
      <c r="W72" s="176">
        <v>3.2579419119162774</v>
      </c>
      <c r="X72" s="176">
        <v>2.7815073133570338E-2</v>
      </c>
      <c r="Y72" s="176">
        <v>2.7973215990713195E-2</v>
      </c>
      <c r="Z72" s="176">
        <v>2.7896073133570336E-2</v>
      </c>
      <c r="AA72" s="176">
        <v>2.7807036566785168E-2</v>
      </c>
      <c r="AB72" s="176">
        <v>0.11149139882463904</v>
      </c>
      <c r="AC72" s="176">
        <v>8.8639999999999997E-2</v>
      </c>
      <c r="AD72" s="176">
        <v>18.174489999999999</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1.4999999999999999E-2</v>
      </c>
      <c r="J73" s="176">
        <v>2.1250000000000002E-2</v>
      </c>
      <c r="K73" s="176">
        <v>2.5000000000000001E-2</v>
      </c>
      <c r="L73" s="176">
        <v>2.0500000000000002E-3</v>
      </c>
      <c r="M73" s="176" t="s">
        <v>408</v>
      </c>
      <c r="N73" s="176">
        <v>1.2784996162701458E-2</v>
      </c>
      <c r="O73" s="176">
        <v>3.1470759785111281E-3</v>
      </c>
      <c r="P73" s="176">
        <v>1.5735379892555643E-4</v>
      </c>
      <c r="Q73" s="176">
        <v>2E-3</v>
      </c>
      <c r="R73" s="176">
        <v>2.8420000000000001</v>
      </c>
      <c r="S73" s="176">
        <v>2.5569992325402916E-3</v>
      </c>
      <c r="T73" s="176">
        <v>4.2100000000000005E-2</v>
      </c>
      <c r="U73" s="176" t="s">
        <v>421</v>
      </c>
      <c r="V73" s="176">
        <v>1.2270000000000001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1.1059000000000001E-2</v>
      </c>
      <c r="G74" s="176" t="s">
        <v>408</v>
      </c>
      <c r="H74" s="176" t="s">
        <v>408</v>
      </c>
      <c r="I74" s="176">
        <v>3.3629799000136972E-4</v>
      </c>
      <c r="J74" s="176">
        <v>7.9077670182166825E-4</v>
      </c>
      <c r="K74" s="176">
        <v>1.1435381454595261E-3</v>
      </c>
      <c r="L74" s="176">
        <v>6.619353770031504E-6</v>
      </c>
      <c r="M74" s="176" t="s">
        <v>408</v>
      </c>
      <c r="N74" s="176">
        <v>3.6700000000000001E-3</v>
      </c>
      <c r="O74" s="176">
        <v>1.8400000000000001E-3</v>
      </c>
      <c r="P74" s="176" t="s">
        <v>408</v>
      </c>
      <c r="Q74" s="176">
        <v>1E-4</v>
      </c>
      <c r="R74" s="176" t="s">
        <v>408</v>
      </c>
      <c r="S74" s="176" t="s">
        <v>408</v>
      </c>
      <c r="T74" s="176" t="s">
        <v>408</v>
      </c>
      <c r="U74" s="176" t="s">
        <v>408</v>
      </c>
      <c r="V74" s="176">
        <v>1.6399999999999998E-2</v>
      </c>
      <c r="W74" s="176">
        <v>0.95132399999999995</v>
      </c>
      <c r="X74" s="176" t="s">
        <v>408</v>
      </c>
      <c r="Y74" s="176" t="s">
        <v>408</v>
      </c>
      <c r="Z74" s="176" t="s">
        <v>408</v>
      </c>
      <c r="AA74" s="176" t="s">
        <v>408</v>
      </c>
      <c r="AB74" s="176" t="s">
        <v>408</v>
      </c>
      <c r="AC74" s="176">
        <v>5.9025330000000001E-2</v>
      </c>
      <c r="AD74" s="176">
        <v>0.14907879272500002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1.0524584755664506E-3</v>
      </c>
      <c r="G77" s="176" t="s">
        <v>408</v>
      </c>
      <c r="H77" s="176" t="s">
        <v>408</v>
      </c>
      <c r="I77" s="176">
        <v>1.427875386792453E-3</v>
      </c>
      <c r="J77" s="176">
        <v>7.3324207547169817E-3</v>
      </c>
      <c r="K77" s="176">
        <v>2.75128E-2</v>
      </c>
      <c r="L77" s="176" t="s">
        <v>408</v>
      </c>
      <c r="M77" s="176" t="s">
        <v>408</v>
      </c>
      <c r="N77" s="176">
        <v>0.27326</v>
      </c>
      <c r="O77" s="176">
        <v>0.15</v>
      </c>
      <c r="P77" s="176">
        <v>0.01</v>
      </c>
      <c r="Q77" s="176">
        <v>1.01</v>
      </c>
      <c r="R77" s="176" t="s">
        <v>408</v>
      </c>
      <c r="S77" s="176" t="s">
        <v>422</v>
      </c>
      <c r="T77" s="176" t="s">
        <v>422</v>
      </c>
      <c r="U77" s="176" t="s">
        <v>408</v>
      </c>
      <c r="V77" s="176">
        <v>24.147300000000001</v>
      </c>
      <c r="W77" s="176">
        <v>2.2110472175765769E-2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9.6000000000000009E-3</v>
      </c>
      <c r="G78" s="176">
        <v>0.1028</v>
      </c>
      <c r="H78" s="176" t="s">
        <v>408</v>
      </c>
      <c r="I78" s="176">
        <v>6.5906250000000001E-3</v>
      </c>
      <c r="J78" s="176">
        <v>8.6718750000000008E-3</v>
      </c>
      <c r="K78" s="176">
        <v>1.11E-2</v>
      </c>
      <c r="L78" s="176">
        <v>5.5500000000000002E-6</v>
      </c>
      <c r="M78" s="176">
        <v>0.151</v>
      </c>
      <c r="N78" s="176">
        <v>1.1800000000000001E-2</v>
      </c>
      <c r="O78" s="176">
        <v>2.0000000000000001E-4</v>
      </c>
      <c r="P78" s="176">
        <v>6.5000000000000006E-3</v>
      </c>
      <c r="Q78" s="176">
        <v>8.5400000000000004E-2</v>
      </c>
      <c r="R78" s="176" t="s">
        <v>421</v>
      </c>
      <c r="S78" s="176">
        <v>0.94979999999999998</v>
      </c>
      <c r="T78" s="176">
        <v>4.36E-2</v>
      </c>
      <c r="U78" s="176">
        <v>0.1</v>
      </c>
      <c r="V78" s="176">
        <v>1.2954000000000001</v>
      </c>
      <c r="W78" s="176" t="s">
        <v>408</v>
      </c>
      <c r="X78" s="176" t="s">
        <v>408</v>
      </c>
      <c r="Y78" s="176" t="s">
        <v>408</v>
      </c>
      <c r="Z78" s="176" t="s">
        <v>408</v>
      </c>
      <c r="AA78" s="176" t="s">
        <v>408</v>
      </c>
      <c r="AB78" s="176" t="s">
        <v>408</v>
      </c>
      <c r="AC78" s="176">
        <v>7.8310451135000001</v>
      </c>
      <c r="AD78" s="176">
        <v>5.5622000000000007E-4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9.4117647049999989E-3</v>
      </c>
      <c r="H79" s="176">
        <v>1.5</v>
      </c>
      <c r="I79" s="176" t="s">
        <v>422</v>
      </c>
      <c r="J79" s="176" t="s">
        <v>422</v>
      </c>
      <c r="K79" s="176" t="s">
        <v>422</v>
      </c>
      <c r="L79" s="176" t="s">
        <v>408</v>
      </c>
      <c r="M79" s="176" t="s">
        <v>408</v>
      </c>
      <c r="N79" s="176" t="s">
        <v>408</v>
      </c>
      <c r="O79" s="176" t="s">
        <v>408</v>
      </c>
      <c r="P79" s="176" t="s">
        <v>408</v>
      </c>
      <c r="Q79" s="176" t="s">
        <v>408</v>
      </c>
      <c r="R79" s="176" t="s">
        <v>408</v>
      </c>
      <c r="S79" s="176" t="s">
        <v>408</v>
      </c>
      <c r="T79" s="176">
        <v>4</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3.1580000000000004E-2</v>
      </c>
      <c r="G80" s="176">
        <v>1.6619999999999998E-3</v>
      </c>
      <c r="H80" s="176">
        <v>2.55023</v>
      </c>
      <c r="I80" s="176">
        <v>3.5193119999999994E-2</v>
      </c>
      <c r="J80" s="176">
        <v>4.1880320000000019E-2</v>
      </c>
      <c r="K80" s="176">
        <v>6.6872000000000001E-2</v>
      </c>
      <c r="L80" s="176" t="s">
        <v>408</v>
      </c>
      <c r="M80" s="176" t="s">
        <v>408</v>
      </c>
      <c r="N80" s="176">
        <v>1.0662437</v>
      </c>
      <c r="O80" s="176">
        <v>0.26923000000000002</v>
      </c>
      <c r="P80" s="176">
        <v>6.9999999999999999E-4</v>
      </c>
      <c r="Q80" s="176">
        <v>1.7512000000000001</v>
      </c>
      <c r="R80" s="176">
        <v>0.51024000000000003</v>
      </c>
      <c r="S80" s="176">
        <v>6.2282999999999999</v>
      </c>
      <c r="T80" s="176">
        <v>0.80089999999999995</v>
      </c>
      <c r="U80" s="176">
        <v>2.3E-2</v>
      </c>
      <c r="V80" s="176">
        <v>6.0813000000000006</v>
      </c>
      <c r="W80" s="176">
        <v>1.4959999999999999E-3</v>
      </c>
      <c r="X80" s="176" t="s">
        <v>408</v>
      </c>
      <c r="Y80" s="176" t="s">
        <v>408</v>
      </c>
      <c r="Z80" s="176" t="s">
        <v>408</v>
      </c>
      <c r="AA80" s="176" t="s">
        <v>408</v>
      </c>
      <c r="AB80" s="176" t="s">
        <v>408</v>
      </c>
      <c r="AC80" s="176">
        <v>4.4645711760000005E-2</v>
      </c>
      <c r="AD80" s="176">
        <v>5.8743989727060002E-3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3.0548531879999976E-2</v>
      </c>
      <c r="J81" s="176">
        <v>0.35894524959000007</v>
      </c>
      <c r="K81" s="176">
        <v>0.76371329700000012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3818.5664850000003</v>
      </c>
      <c r="AL81" s="203" t="s">
        <v>453</v>
      </c>
    </row>
    <row r="82" spans="1:38" s="190" customFormat="1" ht="24.75" customHeight="1" thickBot="1" x14ac:dyDescent="0.25">
      <c r="A82" s="178" t="s">
        <v>125</v>
      </c>
      <c r="B82" s="178" t="s">
        <v>225</v>
      </c>
      <c r="C82" s="100" t="s">
        <v>100</v>
      </c>
      <c r="D82" s="202"/>
      <c r="E82" s="176" t="s">
        <v>408</v>
      </c>
      <c r="F82" s="176">
        <v>3.5882826519999997</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0.53600000000000003</v>
      </c>
      <c r="G83" s="176" t="s">
        <v>408</v>
      </c>
      <c r="H83" s="176" t="s">
        <v>408</v>
      </c>
      <c r="I83" s="176">
        <v>5.0599999999999999E-2</v>
      </c>
      <c r="J83" s="176">
        <v>5.5200000000000006E-2</v>
      </c>
      <c r="K83" s="176">
        <v>7.3599999999999999E-2</v>
      </c>
      <c r="L83" s="176">
        <v>2.8842000000000004E-3</v>
      </c>
      <c r="M83" s="176" t="s">
        <v>408</v>
      </c>
      <c r="N83" s="176" t="s">
        <v>408</v>
      </c>
      <c r="O83" s="176" t="s">
        <v>408</v>
      </c>
      <c r="P83" s="176" t="s">
        <v>408</v>
      </c>
      <c r="Q83" s="176" t="s">
        <v>408</v>
      </c>
      <c r="R83" s="176" t="s">
        <v>408</v>
      </c>
      <c r="S83" s="176" t="s">
        <v>408</v>
      </c>
      <c r="T83" s="176" t="s">
        <v>408</v>
      </c>
      <c r="U83" s="176" t="s">
        <v>408</v>
      </c>
      <c r="V83" s="176" t="s">
        <v>408</v>
      </c>
      <c r="W83" s="176">
        <v>9.4000000000000004E-3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0.46139999999999998</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19.160875500000003</v>
      </c>
      <c r="G85" s="176" t="s">
        <v>408</v>
      </c>
      <c r="H85" s="176" t="s">
        <v>408</v>
      </c>
      <c r="I85" s="176">
        <v>2.1139839999999997E-3</v>
      </c>
      <c r="J85" s="176">
        <v>4.3166000000000003E-3</v>
      </c>
      <c r="K85" s="176">
        <v>6.5332000000000003E-3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1.3774999999999999</v>
      </c>
      <c r="G86" s="176" t="s">
        <v>408</v>
      </c>
      <c r="H86" s="176">
        <v>2.0000000000000001E-4</v>
      </c>
      <c r="I86" s="176">
        <v>3.1062400000000001E-3</v>
      </c>
      <c r="J86" s="176">
        <v>4.9860000000000008E-3</v>
      </c>
      <c r="K86" s="176">
        <v>6.2520000000000006E-3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3.4020145999999998</v>
      </c>
      <c r="G88" s="176">
        <v>2E-3</v>
      </c>
      <c r="H88" s="176">
        <v>2.6031176E-2</v>
      </c>
      <c r="I88" s="176">
        <v>1.1875000000000002E-2</v>
      </c>
      <c r="J88" s="176">
        <v>1.192E-2</v>
      </c>
      <c r="K88" s="176">
        <v>1.1949999999999999E-2</v>
      </c>
      <c r="L88" s="176" t="s">
        <v>408</v>
      </c>
      <c r="M88" s="176" t="s">
        <v>408</v>
      </c>
      <c r="N88" s="176" t="s">
        <v>408</v>
      </c>
      <c r="O88" s="176">
        <v>2.9500000000000004E-9</v>
      </c>
      <c r="P88" s="176" t="s">
        <v>408</v>
      </c>
      <c r="Q88" s="176">
        <v>1.475E-8</v>
      </c>
      <c r="R88" s="176">
        <v>1.7699999999999998E-7</v>
      </c>
      <c r="S88" s="176" t="s">
        <v>408</v>
      </c>
      <c r="T88" s="176">
        <v>1.4750000000000001E-6</v>
      </c>
      <c r="U88" s="176">
        <v>1.475E-8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6.1660979999999981</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1.2136000000000002</v>
      </c>
      <c r="G90" s="176">
        <v>0.14069999999999999</v>
      </c>
      <c r="H90" s="176">
        <v>0.2225</v>
      </c>
      <c r="I90" s="176">
        <v>0.15586203280469982</v>
      </c>
      <c r="J90" s="176">
        <v>0.18833224409725655</v>
      </c>
      <c r="K90" s="176">
        <v>0.28771277639999998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5.7749999999999998E-3</v>
      </c>
      <c r="Y90" s="176">
        <v>2.9150000000000001E-3</v>
      </c>
      <c r="Z90" s="176">
        <v>2.9150000000000001E-3</v>
      </c>
      <c r="AA90" s="176">
        <v>2.9150000000000001E-3</v>
      </c>
      <c r="AB90" s="176">
        <v>1.452E-2</v>
      </c>
      <c r="AC90" s="176">
        <v>2.7000000000000001E-3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8.8201779999999997E-3</v>
      </c>
      <c r="F91" s="176">
        <v>2.2141064000000002E-2</v>
      </c>
      <c r="G91" s="176">
        <v>6.8054280000000005E-3</v>
      </c>
      <c r="H91" s="176">
        <v>3.4172262000000002E-2</v>
      </c>
      <c r="I91" s="176">
        <v>0.12363124434882002</v>
      </c>
      <c r="J91" s="176">
        <v>0.12373936502376001</v>
      </c>
      <c r="K91" s="176">
        <v>0.12376169674299001</v>
      </c>
      <c r="L91" s="176">
        <v>5.5581390000000025E-4</v>
      </c>
      <c r="M91" s="176">
        <v>0.26817264899999999</v>
      </c>
      <c r="N91" s="176">
        <v>1.7667071519999999</v>
      </c>
      <c r="O91" s="176">
        <v>2.2600150440000005E-2</v>
      </c>
      <c r="P91" s="176">
        <v>1.28446821E-4</v>
      </c>
      <c r="Q91" s="176">
        <v>2.99709249E-3</v>
      </c>
      <c r="R91" s="176">
        <v>3.5153866799999996E-2</v>
      </c>
      <c r="S91" s="176">
        <v>1.019798172</v>
      </c>
      <c r="T91" s="176">
        <v>7.7236109999999997E-2</v>
      </c>
      <c r="U91" s="176" t="s">
        <v>421</v>
      </c>
      <c r="V91" s="176">
        <v>0.59553030000000007</v>
      </c>
      <c r="W91" s="176">
        <v>4.5746000000000008E-4</v>
      </c>
      <c r="X91" s="176">
        <v>5.0778059999999998E-4</v>
      </c>
      <c r="Y91" s="176">
        <v>2.0585699999999999E-4</v>
      </c>
      <c r="Z91" s="176">
        <v>2.0585699999999999E-4</v>
      </c>
      <c r="AA91" s="176">
        <v>2.0585699999999999E-4</v>
      </c>
      <c r="AB91" s="176">
        <v>1.1253515999999999E-3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1.95848</v>
      </c>
      <c r="G92" s="176">
        <v>6.4098799999999994</v>
      </c>
      <c r="H92" s="176">
        <v>0.17400000000000002</v>
      </c>
      <c r="I92" s="176">
        <v>0.55109999999999992</v>
      </c>
      <c r="J92" s="176">
        <v>0.73480000000000012</v>
      </c>
      <c r="K92" s="176">
        <v>0.91849999999999998</v>
      </c>
      <c r="L92" s="176">
        <v>1.9343610000000001E-2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2.7232744000000002</v>
      </c>
      <c r="G93" s="176" t="s">
        <v>422</v>
      </c>
      <c r="H93" s="176" t="s">
        <v>408</v>
      </c>
      <c r="I93" s="176">
        <v>0.34021942999999999</v>
      </c>
      <c r="J93" s="176">
        <v>0.35422849250000005</v>
      </c>
      <c r="K93" s="176">
        <v>0.35640768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1.5984163000000005</v>
      </c>
      <c r="G95" s="176" t="s">
        <v>408</v>
      </c>
      <c r="H95" s="176" t="s">
        <v>408</v>
      </c>
      <c r="I95" s="176">
        <v>4.2381791714163362E-2</v>
      </c>
      <c r="J95" s="176">
        <v>0.17337436853197402</v>
      </c>
      <c r="K95" s="176">
        <v>0.65849062899999988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0.125809</v>
      </c>
      <c r="G98" s="176" t="s">
        <v>408</v>
      </c>
      <c r="H98" s="176">
        <v>1.2579195150755791E-2</v>
      </c>
      <c r="I98" s="176">
        <v>4.4497006108366779E-2</v>
      </c>
      <c r="J98" s="176">
        <v>6.1668901877946658E-2</v>
      </c>
      <c r="K98" s="176">
        <v>6.9086300000000003E-2</v>
      </c>
      <c r="L98" s="176" t="s">
        <v>408</v>
      </c>
      <c r="M98" s="176" t="s">
        <v>408</v>
      </c>
      <c r="N98" s="176" t="s">
        <v>408</v>
      </c>
      <c r="O98" s="176" t="s">
        <v>408</v>
      </c>
      <c r="P98" s="176" t="s">
        <v>408</v>
      </c>
      <c r="Q98" s="176" t="s">
        <v>408</v>
      </c>
      <c r="R98" s="176" t="s">
        <v>408</v>
      </c>
      <c r="S98" s="176" t="s">
        <v>408</v>
      </c>
      <c r="T98" s="176" t="s">
        <v>408</v>
      </c>
      <c r="U98" s="176" t="s">
        <v>408</v>
      </c>
      <c r="V98" s="176" t="s">
        <v>408</v>
      </c>
      <c r="W98" s="176">
        <v>1.6915409999999999E-2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0.11213733897373578</v>
      </c>
      <c r="F99" s="176">
        <v>6.4790004728753043</v>
      </c>
      <c r="G99" s="176" t="s">
        <v>408</v>
      </c>
      <c r="H99" s="176">
        <v>4.9684989730863851</v>
      </c>
      <c r="I99" s="176">
        <v>9.8354117630136989E-2</v>
      </c>
      <c r="J99" s="176">
        <v>0.15112949782191781</v>
      </c>
      <c r="K99" s="176">
        <v>0.33104556665753421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372.4</v>
      </c>
      <c r="AL99" s="203" t="s">
        <v>411</v>
      </c>
    </row>
    <row r="100" spans="1:38" s="190" customFormat="1" ht="24.75" customHeight="1" thickBot="1" x14ac:dyDescent="0.25">
      <c r="A100" s="178" t="s">
        <v>126</v>
      </c>
      <c r="B100" s="178" t="s">
        <v>235</v>
      </c>
      <c r="C100" s="100" t="s">
        <v>286</v>
      </c>
      <c r="D100" s="202"/>
      <c r="E100" s="176">
        <v>0.10061523085112656</v>
      </c>
      <c r="F100" s="176">
        <v>3.3117859676340777</v>
      </c>
      <c r="G100" s="176" t="s">
        <v>408</v>
      </c>
      <c r="H100" s="176">
        <v>4.2450306020496908</v>
      </c>
      <c r="I100" s="176">
        <v>3.5906465876917808E-2</v>
      </c>
      <c r="J100" s="176">
        <v>5.3859698815376715E-2</v>
      </c>
      <c r="K100" s="176">
        <v>0.11769341592989727</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714.4</v>
      </c>
      <c r="AL100" s="203" t="s">
        <v>411</v>
      </c>
    </row>
    <row r="101" spans="1:38" s="190" customFormat="1" ht="24.75" customHeight="1" thickBot="1" x14ac:dyDescent="0.25">
      <c r="A101" s="178" t="s">
        <v>126</v>
      </c>
      <c r="B101" s="178" t="s">
        <v>237</v>
      </c>
      <c r="C101" s="100" t="s">
        <v>279</v>
      </c>
      <c r="D101" s="202"/>
      <c r="E101" s="176">
        <v>8.3701720516192284E-3</v>
      </c>
      <c r="F101" s="176">
        <v>0.11699139196351958</v>
      </c>
      <c r="G101" s="176" t="s">
        <v>408</v>
      </c>
      <c r="H101" s="176">
        <v>6.5875463707900539E-2</v>
      </c>
      <c r="I101" s="176">
        <v>7.9672547945205496E-4</v>
      </c>
      <c r="J101" s="176">
        <v>2.3901764383561651E-3</v>
      </c>
      <c r="K101" s="176">
        <v>5.5770783561643845E-3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106.6</v>
      </c>
      <c r="AL101" s="203" t="s">
        <v>411</v>
      </c>
    </row>
    <row r="102" spans="1:38" s="190" customFormat="1" ht="24.75" customHeight="1" thickBot="1" x14ac:dyDescent="0.25">
      <c r="A102" s="178" t="s">
        <v>126</v>
      </c>
      <c r="B102" s="178" t="s">
        <v>238</v>
      </c>
      <c r="C102" s="100" t="s">
        <v>280</v>
      </c>
      <c r="D102" s="202"/>
      <c r="E102" s="176">
        <v>4.9212163227692715E-2</v>
      </c>
      <c r="F102" s="176">
        <v>0.47234291850264715</v>
      </c>
      <c r="G102" s="176" t="s">
        <v>408</v>
      </c>
      <c r="H102" s="176">
        <v>3.9436652987265819</v>
      </c>
      <c r="I102" s="176">
        <v>3.5924758994196381E-3</v>
      </c>
      <c r="J102" s="176">
        <v>7.4348777148970882E-2</v>
      </c>
      <c r="K102" s="176">
        <v>0.43713413449813282</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923.85647067634159</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7.25356542339914E-4</v>
      </c>
      <c r="F104" s="176">
        <v>6.423563613598143E-3</v>
      </c>
      <c r="G104" s="176" t="s">
        <v>408</v>
      </c>
      <c r="H104" s="176">
        <v>5.7087580243281094E-3</v>
      </c>
      <c r="I104" s="176">
        <v>5.9044383561643858E-5</v>
      </c>
      <c r="J104" s="176">
        <v>1.7713315068493155E-4</v>
      </c>
      <c r="K104" s="176">
        <v>4.1331068493150703E-4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7.9</v>
      </c>
      <c r="AL104" s="203" t="s">
        <v>411</v>
      </c>
    </row>
    <row r="105" spans="1:38" s="190" customFormat="1" ht="24.75" customHeight="1" thickBot="1" x14ac:dyDescent="0.25">
      <c r="A105" s="178" t="s">
        <v>126</v>
      </c>
      <c r="B105" s="178" t="s">
        <v>360</v>
      </c>
      <c r="C105" s="100" t="s">
        <v>283</v>
      </c>
      <c r="D105" s="202"/>
      <c r="E105" s="176">
        <v>2.5020107636670112E-2</v>
      </c>
      <c r="F105" s="176">
        <v>0.18698712011295796</v>
      </c>
      <c r="G105" s="176" t="s">
        <v>408</v>
      </c>
      <c r="H105" s="176">
        <v>0.40516785304352643</v>
      </c>
      <c r="I105" s="176">
        <v>4.0008241095890419E-3</v>
      </c>
      <c r="J105" s="176">
        <v>6.2870093150684935E-3</v>
      </c>
      <c r="K105" s="176">
        <v>1.3717111232876715E-2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56.2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2.9838213352754807E-2</v>
      </c>
      <c r="F107" s="176">
        <v>0.16398496335162896</v>
      </c>
      <c r="G107" s="176" t="s">
        <v>408</v>
      </c>
      <c r="H107" s="176">
        <v>0.74193937718836434</v>
      </c>
      <c r="I107" s="176">
        <v>9.7309635000000002E-3</v>
      </c>
      <c r="J107" s="176">
        <v>0.12974617999999999</v>
      </c>
      <c r="K107" s="176">
        <v>0.61629435500000007</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3378.5</v>
      </c>
      <c r="AL107" s="203" t="s">
        <v>411</v>
      </c>
    </row>
    <row r="108" spans="1:38" s="190" customFormat="1" ht="24.75" customHeight="1" thickBot="1" x14ac:dyDescent="0.25">
      <c r="A108" s="178" t="s">
        <v>126</v>
      </c>
      <c r="B108" s="178" t="s">
        <v>362</v>
      </c>
      <c r="C108" s="100" t="s">
        <v>339</v>
      </c>
      <c r="D108" s="202"/>
      <c r="E108" s="176">
        <v>5.2229140107624021E-2</v>
      </c>
      <c r="F108" s="176">
        <v>0.41362120345305725</v>
      </c>
      <c r="G108" s="176" t="s">
        <v>408</v>
      </c>
      <c r="H108" s="176">
        <v>0.43424306461372464</v>
      </c>
      <c r="I108" s="176">
        <v>5.9981999999999995E-3</v>
      </c>
      <c r="J108" s="176">
        <v>5.9982000000000001E-2</v>
      </c>
      <c r="K108" s="176">
        <v>0.119964</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6380.5999999999995</v>
      </c>
      <c r="AL108" s="203" t="s">
        <v>411</v>
      </c>
    </row>
    <row r="109" spans="1:38" s="190" customFormat="1" ht="24.75" customHeight="1" thickBot="1" x14ac:dyDescent="0.25">
      <c r="A109" s="178" t="s">
        <v>126</v>
      </c>
      <c r="B109" s="178" t="s">
        <v>363</v>
      </c>
      <c r="C109" s="100" t="s">
        <v>322</v>
      </c>
      <c r="D109" s="202"/>
      <c r="E109" s="176">
        <v>5.2261276713695144E-3</v>
      </c>
      <c r="F109" s="176">
        <v>2.126065890106928E-2</v>
      </c>
      <c r="G109" s="176" t="s">
        <v>408</v>
      </c>
      <c r="H109" s="176">
        <v>4.3451110140431022E-2</v>
      </c>
      <c r="I109" s="176">
        <v>2.1000000000000003E-3</v>
      </c>
      <c r="J109" s="176">
        <v>1.155E-2</v>
      </c>
      <c r="K109" s="176">
        <v>1.155E-2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210</v>
      </c>
      <c r="AL109" s="203" t="s">
        <v>411</v>
      </c>
    </row>
    <row r="110" spans="1:38" s="190" customFormat="1" ht="24.75" customHeight="1" thickBot="1" x14ac:dyDescent="0.25">
      <c r="A110" s="178" t="s">
        <v>126</v>
      </c>
      <c r="B110" s="178" t="s">
        <v>364</v>
      </c>
      <c r="C110" s="100" t="s">
        <v>323</v>
      </c>
      <c r="D110" s="202"/>
      <c r="E110" s="176">
        <v>3.8679244545596326E-3</v>
      </c>
      <c r="F110" s="176">
        <v>2.5409597164989445E-2</v>
      </c>
      <c r="G110" s="176" t="s">
        <v>408</v>
      </c>
      <c r="H110" s="176">
        <v>0.13917764950551925</v>
      </c>
      <c r="I110" s="176">
        <v>6.7725200000000004E-4</v>
      </c>
      <c r="J110" s="176">
        <v>5.0577600000000006E-3</v>
      </c>
      <c r="K110" s="176">
        <v>7.5603600000000003E-3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1064.5</v>
      </c>
      <c r="AL110" s="203" t="s">
        <v>411</v>
      </c>
    </row>
    <row r="111" spans="1:38" s="190" customFormat="1" ht="24.75" customHeight="1" thickBot="1" x14ac:dyDescent="0.25">
      <c r="A111" s="178" t="s">
        <v>126</v>
      </c>
      <c r="B111" s="178" t="s">
        <v>365</v>
      </c>
      <c r="C111" s="100" t="s">
        <v>285</v>
      </c>
      <c r="D111" s="202"/>
      <c r="E111" s="176">
        <v>5.1662637253917273E-2</v>
      </c>
      <c r="F111" s="176">
        <v>1.3965645136501335</v>
      </c>
      <c r="G111" s="176" t="s">
        <v>408</v>
      </c>
      <c r="H111" s="176">
        <v>2.3240326767288675</v>
      </c>
      <c r="I111" s="176">
        <v>1.48202E-2</v>
      </c>
      <c r="J111" s="176">
        <v>2.9640400000000001E-2</v>
      </c>
      <c r="K111" s="176">
        <v>6.6690899999999997E-2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3900.4870000000001</v>
      </c>
      <c r="AL111" s="203" t="s">
        <v>411</v>
      </c>
    </row>
    <row r="112" spans="1:38" s="190" customFormat="1" ht="24.75" customHeight="1" thickBot="1" x14ac:dyDescent="0.25">
      <c r="A112" s="178" t="s">
        <v>136</v>
      </c>
      <c r="B112" s="178" t="s">
        <v>303</v>
      </c>
      <c r="C112" s="100" t="s">
        <v>304</v>
      </c>
      <c r="D112" s="202"/>
      <c r="E112" s="176">
        <v>6.4887768172513915</v>
      </c>
      <c r="F112" s="176" t="s">
        <v>408</v>
      </c>
      <c r="G112" s="176" t="s">
        <v>408</v>
      </c>
      <c r="H112" s="176">
        <v>2.5684983677500002</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162.69999999999999</v>
      </c>
      <c r="AL112" s="203" t="s">
        <v>446</v>
      </c>
    </row>
    <row r="113" spans="1:38" s="190" customFormat="1" ht="24.75" customHeight="1" thickBot="1" x14ac:dyDescent="0.25">
      <c r="A113" s="178" t="s">
        <v>136</v>
      </c>
      <c r="B113" s="178" t="s">
        <v>254</v>
      </c>
      <c r="C113" s="100" t="s">
        <v>143</v>
      </c>
      <c r="D113" s="202"/>
      <c r="E113" s="176">
        <v>2.8279175801643892</v>
      </c>
      <c r="F113" s="176">
        <v>3.0586441196423722</v>
      </c>
      <c r="G113" s="176" t="s">
        <v>408</v>
      </c>
      <c r="H113" s="176">
        <v>8.7710710798503353</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2.5760000000000002E-2</v>
      </c>
      <c r="F114" s="176" t="s">
        <v>408</v>
      </c>
      <c r="G114" s="176" t="s">
        <v>408</v>
      </c>
      <c r="H114" s="176">
        <v>1.7595E-2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0.5965731165618261</v>
      </c>
      <c r="F116" s="176">
        <v>7.9044854167256332E-2</v>
      </c>
      <c r="G116" s="176" t="s">
        <v>408</v>
      </c>
      <c r="H116" s="176">
        <v>0.92846296917733917</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0.25484833345588237</v>
      </c>
      <c r="J119" s="176">
        <v>2.0101354264705886</v>
      </c>
      <c r="K119" s="176">
        <v>2.0101354264705886</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0.9345752680623709</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9.5053461538461542E-3</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7.1226881443678433E-2</v>
      </c>
      <c r="F123" s="176">
        <v>0.16586260192424218</v>
      </c>
      <c r="G123" s="176">
        <v>8.8947495390525669E-3</v>
      </c>
      <c r="H123" s="176">
        <v>6.8675683699483694E-2</v>
      </c>
      <c r="I123" s="176">
        <v>0.18158371114887104</v>
      </c>
      <c r="J123" s="176">
        <v>0.1901681716113065</v>
      </c>
      <c r="K123" s="176">
        <v>0.19302965843211831</v>
      </c>
      <c r="L123" s="176">
        <v>2.3779632092820545E-2</v>
      </c>
      <c r="M123" s="176">
        <v>2.3416264746820072</v>
      </c>
      <c r="N123" s="176">
        <v>1.7078614086012643E-3</v>
      </c>
      <c r="O123" s="176">
        <v>1.6520788719133567E-2</v>
      </c>
      <c r="P123" s="176">
        <v>3.4106862469858307E-3</v>
      </c>
      <c r="Q123" s="176">
        <v>9.6532203491851953E-5</v>
      </c>
      <c r="R123" s="176">
        <v>3.1010921414004375E-3</v>
      </c>
      <c r="S123" s="176">
        <v>1.1497846071639951E-3</v>
      </c>
      <c r="T123" s="176">
        <v>9.3317297890897668E-4</v>
      </c>
      <c r="U123" s="176">
        <v>8.293998810001747E-4</v>
      </c>
      <c r="V123" s="176">
        <v>1.5077106397670053E-2</v>
      </c>
      <c r="W123" s="176">
        <v>1.4307434104059104E-2</v>
      </c>
      <c r="X123" s="176">
        <v>2.3580628026188604E-6</v>
      </c>
      <c r="Y123" s="176">
        <v>7.0118730382558348E-6</v>
      </c>
      <c r="Z123" s="176">
        <v>2.259152532168829E-6</v>
      </c>
      <c r="AA123" s="176">
        <v>1.3902261544234723E-6</v>
      </c>
      <c r="AB123" s="176">
        <v>1.3019314527466999E-5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0.20199008800000001</v>
      </c>
      <c r="G125" s="176" t="s">
        <v>408</v>
      </c>
      <c r="H125" s="176" t="s">
        <v>408</v>
      </c>
      <c r="I125" s="176">
        <v>1.2635634000000002E-4</v>
      </c>
      <c r="J125" s="176">
        <v>8.3854661999999993E-4</v>
      </c>
      <c r="K125" s="176">
        <v>1.7728177400000004E-3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7.9916089999999995E-2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332.9837</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4.3257020000000003E-4</v>
      </c>
      <c r="J133" s="176">
        <v>4.3257020000000003E-4</v>
      </c>
      <c r="K133" s="176">
        <v>4.8068896000000002E-4</v>
      </c>
      <c r="L133" s="176">
        <v>2.1628510000000001E-4</v>
      </c>
      <c r="M133" s="176" t="s">
        <v>422</v>
      </c>
      <c r="N133" s="176">
        <v>3.7435398000000005E-4</v>
      </c>
      <c r="O133" s="176">
        <v>6.2703980000000014E-5</v>
      </c>
      <c r="P133" s="176">
        <v>2.5056660000000001E-2</v>
      </c>
      <c r="Q133" s="176">
        <v>1.6966225999999999E-4</v>
      </c>
      <c r="R133" s="176">
        <v>1.6903896000000003E-4</v>
      </c>
      <c r="S133" s="176">
        <v>1.5495238E-4</v>
      </c>
      <c r="T133" s="176">
        <v>2.1603577999999995E-4</v>
      </c>
      <c r="U133" s="176">
        <v>2.4657748000000003E-4</v>
      </c>
      <c r="V133" s="176">
        <v>1.9960559200000003E-3</v>
      </c>
      <c r="W133" s="176">
        <v>3.3658199999999998E-4</v>
      </c>
      <c r="X133" s="176">
        <v>1.6455119999999999E-4</v>
      </c>
      <c r="Y133" s="176">
        <v>8.9879860000000004E-5</v>
      </c>
      <c r="Z133" s="176">
        <v>8.0281040000000016E-5</v>
      </c>
      <c r="AA133" s="176">
        <v>8.7137339999999986E-5</v>
      </c>
      <c r="AB133" s="176">
        <v>4.2184944E-4</v>
      </c>
      <c r="AC133" s="176">
        <v>1.8699000000000001E-3</v>
      </c>
      <c r="AD133" s="176">
        <v>5.1110600000000006E-3</v>
      </c>
      <c r="AE133" s="204"/>
      <c r="AF133" s="202" t="s">
        <v>408</v>
      </c>
      <c r="AG133" s="202" t="s">
        <v>408</v>
      </c>
      <c r="AH133" s="202" t="s">
        <v>408</v>
      </c>
      <c r="AI133" s="202" t="s">
        <v>408</v>
      </c>
      <c r="AJ133" s="202" t="s">
        <v>408</v>
      </c>
      <c r="AK133" s="176">
        <v>12466</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8.0800000000000004E-3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2.07E-2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1379977</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0.3107895</v>
      </c>
      <c r="I139" s="176">
        <v>0.14687221719999999</v>
      </c>
      <c r="J139" s="176">
        <v>0.14687221719999999</v>
      </c>
      <c r="K139" s="176">
        <v>0.14687221719999999</v>
      </c>
      <c r="L139" s="176">
        <v>1.2904463988000001E-2</v>
      </c>
      <c r="M139" s="176" t="s">
        <v>408</v>
      </c>
      <c r="N139" s="176">
        <v>4.196084E-4</v>
      </c>
      <c r="O139" s="176">
        <v>8.4680360000000013E-4</v>
      </c>
      <c r="P139" s="176">
        <v>8.4680360000000013E-4</v>
      </c>
      <c r="Q139" s="176">
        <v>1.3428635999999999E-3</v>
      </c>
      <c r="R139" s="176">
        <v>1.2827527999999999E-3</v>
      </c>
      <c r="S139" s="176">
        <v>2.9827796000000007E-3</v>
      </c>
      <c r="T139" s="176" t="s">
        <v>408</v>
      </c>
      <c r="U139" s="176" t="s">
        <v>408</v>
      </c>
      <c r="V139" s="176" t="s">
        <v>408</v>
      </c>
      <c r="W139" s="176">
        <v>1.4984211199999999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252.37996454347021</v>
      </c>
      <c r="F141" s="208">
        <f t="shared" si="0"/>
        <v>182.78647007759972</v>
      </c>
      <c r="G141" s="208">
        <f t="shared" si="0"/>
        <v>91.821776798522563</v>
      </c>
      <c r="H141" s="208">
        <f t="shared" si="0"/>
        <v>37.396577803212423</v>
      </c>
      <c r="I141" s="208">
        <f t="shared" si="0"/>
        <v>27.972082133321653</v>
      </c>
      <c r="J141" s="208">
        <f t="shared" si="0"/>
        <v>42.836905666317961</v>
      </c>
      <c r="K141" s="208">
        <f t="shared" si="0"/>
        <v>58.26390244907703</v>
      </c>
      <c r="L141" s="208">
        <f t="shared" si="0"/>
        <v>6.7357787111212897</v>
      </c>
      <c r="M141" s="208">
        <f t="shared" si="0"/>
        <v>626.44015866250834</v>
      </c>
      <c r="N141" s="208">
        <f t="shared" si="0"/>
        <v>33.882881457441513</v>
      </c>
      <c r="O141" s="208">
        <f t="shared" si="0"/>
        <v>1.525899550906437</v>
      </c>
      <c r="P141" s="208">
        <f t="shared" si="0"/>
        <v>0.64778963736555073</v>
      </c>
      <c r="Q141" s="208">
        <f t="shared" si="0"/>
        <v>5.3136238659352664</v>
      </c>
      <c r="R141" s="208">
        <f t="shared" si="0"/>
        <v>30.924169000078802</v>
      </c>
      <c r="S141" s="208">
        <f t="shared" si="0"/>
        <v>61.158964782536188</v>
      </c>
      <c r="T141" s="208">
        <f t="shared" si="0"/>
        <v>37.001363400217784</v>
      </c>
      <c r="U141" s="208" t="s">
        <v>421</v>
      </c>
      <c r="V141" s="208">
        <f>SUM(V14:V140)</f>
        <v>138.12382895851093</v>
      </c>
      <c r="W141" s="208">
        <f>SUM(W14:W140)</f>
        <v>18.131079423171713</v>
      </c>
      <c r="X141" s="208" t="s">
        <v>422</v>
      </c>
      <c r="Y141" s="208" t="s">
        <v>422</v>
      </c>
      <c r="Z141" s="208" t="s">
        <v>422</v>
      </c>
      <c r="AA141" s="208" t="s">
        <v>422</v>
      </c>
      <c r="AB141" s="208">
        <f>SUM(AB14:AB140)</f>
        <v>7.9803957096695832</v>
      </c>
      <c r="AC141" s="208">
        <f>SUM(AC14:AC140)</f>
        <v>38.084901945471508</v>
      </c>
      <c r="AD141" s="208">
        <f>SUM(AD14:AD140)</f>
        <v>30.296467091099707</v>
      </c>
      <c r="AE141" s="208"/>
      <c r="AF141" s="208">
        <f>SUM(AF14:AF140)</f>
        <v>458618.53718028142</v>
      </c>
      <c r="AG141" s="208">
        <f>SUM(AG14:AG140)</f>
        <v>178089.70053999996</v>
      </c>
      <c r="AH141" s="208">
        <f>SUM(AH14:AH140)</f>
        <v>198419.30484664871</v>
      </c>
      <c r="AI141" s="208">
        <f>SUM(AI14:AI140)</f>
        <v>133984.56511999998</v>
      </c>
      <c r="AJ141" s="208">
        <f>SUM(AJ14:AJ140)</f>
        <v>6791.4390000000003</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9.899999999999999"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9.899999999999999"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3.7318906127318279</v>
      </c>
      <c r="F148" s="232">
        <v>7.7969857444575685E-2</v>
      </c>
      <c r="G148" s="232">
        <v>0.25856670673927662</v>
      </c>
      <c r="H148" s="232" t="s">
        <v>408</v>
      </c>
      <c r="I148" s="232">
        <v>5.6360707538514201E-2</v>
      </c>
      <c r="J148" s="232">
        <v>5.6360707538514201E-2</v>
      </c>
      <c r="K148" s="232">
        <v>5.6360707538514201E-2</v>
      </c>
      <c r="L148" s="232">
        <v>2.8045349291070873E-2</v>
      </c>
      <c r="M148" s="232">
        <v>0.84100820594063697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13328.180759756528</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0.94223530800173017</v>
      </c>
      <c r="F149" s="232">
        <v>0.10868384277666338</v>
      </c>
      <c r="G149" s="232">
        <v>7.9200323216198715E-2</v>
      </c>
      <c r="H149" s="232" t="s">
        <v>408</v>
      </c>
      <c r="I149" s="232">
        <v>9.5797683613513367E-3</v>
      </c>
      <c r="J149" s="232">
        <v>9.5797683613513367E-3</v>
      </c>
      <c r="K149" s="232">
        <v>9.5797683613513367E-3</v>
      </c>
      <c r="L149" s="232">
        <v>5.0781297979320137E-3</v>
      </c>
      <c r="M149" s="232">
        <v>1.6779955682057583</v>
      </c>
      <c r="N149" s="232">
        <v>0.77636531699999989</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4139.9011557147378</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41.7881</v>
      </c>
      <c r="F150" s="232">
        <v>1.0616000000000001</v>
      </c>
      <c r="G150" s="232">
        <v>17.499310000000001</v>
      </c>
      <c r="H150" s="232" t="s">
        <v>421</v>
      </c>
      <c r="I150" s="232">
        <v>0.771218843373494</v>
      </c>
      <c r="J150" s="232">
        <v>0.82630590361445788</v>
      </c>
      <c r="K150" s="232">
        <v>0.82630590361445788</v>
      </c>
      <c r="L150" s="232" t="s">
        <v>421</v>
      </c>
      <c r="M150" s="232">
        <v>2.9664999999999999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22861.13</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4452" r:id="rId6" name="Button 4">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4453" r:id="rId7" name="Button 5">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5703125" style="199" customWidth="1"/>
    <col min="3" max="3" width="26.1406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7.140625" style="199" customWidth="1"/>
    <col min="20" max="20" width="6.140625" style="199" customWidth="1"/>
    <col min="21" max="21" width="6" style="199" customWidth="1"/>
    <col min="22" max="22" width="7.28515625" style="199" customWidth="1"/>
    <col min="23" max="23" width="6.7109375" style="199" customWidth="1"/>
    <col min="24" max="25" width="6.42578125" style="199" customWidth="1"/>
    <col min="26" max="26" width="5.7109375" style="199" customWidth="1"/>
    <col min="27" max="27" width="6.28515625" style="199" customWidth="1"/>
    <col min="28" max="28" width="5.71093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29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297"/>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297"/>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297"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297"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2000</v>
      </c>
      <c r="C6" s="297"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1" t="s">
        <v>438</v>
      </c>
      <c r="C7" s="298"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281"/>
      <c r="G9" s="281"/>
      <c r="H9" s="282"/>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0.6" customHeight="1" thickBot="1" x14ac:dyDescent="0.25">
      <c r="A10" s="424" t="str">
        <f>B4&amp;": "&amp;B5&amp;": "&amp;B6</f>
        <v>FI: 43539: 2000</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0.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0.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30.67552520433329</v>
      </c>
      <c r="F14" s="176">
        <v>0.56440717822999997</v>
      </c>
      <c r="G14" s="176">
        <v>26.728921622023257</v>
      </c>
      <c r="H14" s="176">
        <v>1E-3</v>
      </c>
      <c r="I14" s="176">
        <v>0.75427682755087033</v>
      </c>
      <c r="J14" s="176">
        <v>2.1905629159574214</v>
      </c>
      <c r="K14" s="176">
        <v>3.0974909208100048</v>
      </c>
      <c r="L14" s="176">
        <v>7.4796905115412246E-2</v>
      </c>
      <c r="M14" s="176">
        <v>9.1303235838000028</v>
      </c>
      <c r="N14" s="176">
        <v>2.0623254621353859</v>
      </c>
      <c r="O14" s="176">
        <v>8.1259273270999882E-2</v>
      </c>
      <c r="P14" s="176">
        <v>0.18208237775118577</v>
      </c>
      <c r="Q14" s="176">
        <v>0.65597519281779526</v>
      </c>
      <c r="R14" s="176">
        <v>1.1472290276499992</v>
      </c>
      <c r="S14" s="176">
        <v>1.323651189096003</v>
      </c>
      <c r="T14" s="176">
        <v>4.7495723476800098</v>
      </c>
      <c r="U14" s="176" t="s">
        <v>421</v>
      </c>
      <c r="V14" s="176">
        <v>8.8625899212228632</v>
      </c>
      <c r="W14" s="176">
        <v>1.8358229944780029</v>
      </c>
      <c r="X14" s="176" t="s">
        <v>422</v>
      </c>
      <c r="Y14" s="176" t="s">
        <v>422</v>
      </c>
      <c r="Z14" s="176" t="s">
        <v>422</v>
      </c>
      <c r="AA14" s="176" t="s">
        <v>422</v>
      </c>
      <c r="AB14" s="176">
        <v>0.16381681784819979</v>
      </c>
      <c r="AC14" s="176">
        <v>0.14222618753149996</v>
      </c>
      <c r="AD14" s="176">
        <v>9.9438187949500045E-2</v>
      </c>
      <c r="AE14" s="204"/>
      <c r="AF14" s="176">
        <v>13723.728469999982</v>
      </c>
      <c r="AG14" s="176">
        <v>132057.54759999999</v>
      </c>
      <c r="AH14" s="176">
        <v>69889.729699999996</v>
      </c>
      <c r="AI14" s="176">
        <v>29063.990886000011</v>
      </c>
      <c r="AJ14" s="176" t="s">
        <v>408</v>
      </c>
      <c r="AK14" s="202" t="s">
        <v>408</v>
      </c>
      <c r="AL14" s="203" t="s">
        <v>18</v>
      </c>
    </row>
    <row r="15" spans="1:67" s="190" customFormat="1" ht="24.75" customHeight="1" thickBot="1" x14ac:dyDescent="0.25">
      <c r="A15" s="178" t="s">
        <v>122</v>
      </c>
      <c r="B15" s="178" t="s">
        <v>161</v>
      </c>
      <c r="C15" s="100" t="s">
        <v>56</v>
      </c>
      <c r="D15" s="202"/>
      <c r="E15" s="176">
        <v>3.777000000000001</v>
      </c>
      <c r="F15" s="176">
        <v>5.793170000000001E-2</v>
      </c>
      <c r="G15" s="176">
        <v>5.1274800600000008</v>
      </c>
      <c r="H15" s="176" t="s">
        <v>408</v>
      </c>
      <c r="I15" s="176">
        <v>0.139081916668544</v>
      </c>
      <c r="J15" s="176">
        <v>0.2655167440881695</v>
      </c>
      <c r="K15" s="176">
        <v>0.49059999999999998</v>
      </c>
      <c r="L15" s="176">
        <v>1.633517255970748E-2</v>
      </c>
      <c r="M15" s="176">
        <v>0.76554000000000011</v>
      </c>
      <c r="N15" s="176">
        <v>3.3533400000000002</v>
      </c>
      <c r="O15" s="176">
        <v>7.3575799999999997E-2</v>
      </c>
      <c r="P15" s="176">
        <v>1.4791480000000003E-2</v>
      </c>
      <c r="Q15" s="176">
        <v>0.52966200000000008</v>
      </c>
      <c r="R15" s="176">
        <v>3.9216260000000003</v>
      </c>
      <c r="S15" s="176">
        <v>1.3953150000000001</v>
      </c>
      <c r="T15" s="176">
        <v>3.0902000000000003</v>
      </c>
      <c r="U15" s="176" t="s">
        <v>421</v>
      </c>
      <c r="V15" s="176">
        <v>5.8940519999999994</v>
      </c>
      <c r="W15" s="176">
        <v>3.2370400000000001E-2</v>
      </c>
      <c r="X15" s="176" t="s">
        <v>422</v>
      </c>
      <c r="Y15" s="176" t="s">
        <v>422</v>
      </c>
      <c r="Z15" s="176" t="s">
        <v>422</v>
      </c>
      <c r="AA15" s="176" t="s">
        <v>422</v>
      </c>
      <c r="AB15" s="176">
        <v>1.3243332E-2</v>
      </c>
      <c r="AC15" s="176" t="s">
        <v>408</v>
      </c>
      <c r="AD15" s="176" t="s">
        <v>408</v>
      </c>
      <c r="AE15" s="204"/>
      <c r="AF15" s="176">
        <v>4713</v>
      </c>
      <c r="AG15" s="176">
        <v>22</v>
      </c>
      <c r="AH15" s="176">
        <v>29653</v>
      </c>
      <c r="AI15" s="176" t="s">
        <v>408</v>
      </c>
      <c r="AJ15" s="176">
        <v>3889</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4.1906531629999995</v>
      </c>
      <c r="F17" s="176">
        <v>2.8855973E-2</v>
      </c>
      <c r="G17" s="176">
        <v>4.2013629039037657</v>
      </c>
      <c r="H17" s="176" t="s">
        <v>408</v>
      </c>
      <c r="I17" s="176">
        <v>7.6179839077810438E-2</v>
      </c>
      <c r="J17" s="176">
        <v>0.24311184137369843</v>
      </c>
      <c r="K17" s="176">
        <v>0.39493707000000006</v>
      </c>
      <c r="L17" s="176">
        <v>5.6374491890016079E-3</v>
      </c>
      <c r="M17" s="176">
        <v>7.903475390600005</v>
      </c>
      <c r="N17" s="176">
        <v>8.6255623900000022E-2</v>
      </c>
      <c r="O17" s="176">
        <v>1.7722793800000001E-3</v>
      </c>
      <c r="P17" s="176">
        <v>4.0883481700000011E-4</v>
      </c>
      <c r="Q17" s="176">
        <v>9.3289233000000017E-3</v>
      </c>
      <c r="R17" s="176">
        <v>5.2153209999999992E-2</v>
      </c>
      <c r="S17" s="176">
        <v>2.5378543499999996E-2</v>
      </c>
      <c r="T17" s="176">
        <v>0.91782292799999998</v>
      </c>
      <c r="U17" s="176" t="s">
        <v>421</v>
      </c>
      <c r="V17" s="176">
        <v>0.208489915</v>
      </c>
      <c r="W17" s="176">
        <v>3.2935107566999987E-2</v>
      </c>
      <c r="X17" s="176" t="s">
        <v>422</v>
      </c>
      <c r="Y17" s="176" t="s">
        <v>422</v>
      </c>
      <c r="Z17" s="176" t="s">
        <v>422</v>
      </c>
      <c r="AA17" s="176" t="s">
        <v>422</v>
      </c>
      <c r="AB17" s="176">
        <v>8.6132893969200017E-3</v>
      </c>
      <c r="AC17" s="176">
        <v>2.8530504342000004E-3</v>
      </c>
      <c r="AD17" s="176">
        <v>0.78154773209999995</v>
      </c>
      <c r="AE17" s="204"/>
      <c r="AF17" s="176">
        <v>3155.1543300000003</v>
      </c>
      <c r="AG17" s="176">
        <v>4597.3394100000005</v>
      </c>
      <c r="AH17" s="176">
        <v>29398.229789999998</v>
      </c>
      <c r="AI17" s="176">
        <v>0.54</v>
      </c>
      <c r="AJ17" s="176">
        <v>47.6</v>
      </c>
      <c r="AK17" s="202" t="s">
        <v>408</v>
      </c>
      <c r="AL17" s="203" t="s">
        <v>18</v>
      </c>
    </row>
    <row r="18" spans="1:38" s="190" customFormat="1" ht="24.75" customHeight="1" thickBot="1" x14ac:dyDescent="0.25">
      <c r="A18" s="178" t="s">
        <v>122</v>
      </c>
      <c r="B18" s="178" t="s">
        <v>164</v>
      </c>
      <c r="C18" s="100" t="s">
        <v>275</v>
      </c>
      <c r="D18" s="202"/>
      <c r="E18" s="176">
        <v>0.29752600000000007</v>
      </c>
      <c r="F18" s="176">
        <v>1.7353720000000002E-3</v>
      </c>
      <c r="G18" s="176">
        <v>2.6697607987278698</v>
      </c>
      <c r="H18" s="176" t="s">
        <v>408</v>
      </c>
      <c r="I18" s="176">
        <v>2.004474702771307E-2</v>
      </c>
      <c r="J18" s="176">
        <v>3.2865508950616788E-2</v>
      </c>
      <c r="K18" s="176">
        <v>4.5845860000000002E-2</v>
      </c>
      <c r="L18" s="176">
        <v>5.4330706835197425E-3</v>
      </c>
      <c r="M18" s="176">
        <v>3.7430440000000009E-2</v>
      </c>
      <c r="N18" s="176">
        <v>7.5875000000000009E-4</v>
      </c>
      <c r="O18" s="176">
        <v>9.1050000000000001E-6</v>
      </c>
      <c r="P18" s="176">
        <v>4.3305000000000003E-6</v>
      </c>
      <c r="Q18" s="176">
        <v>6.0700000000000005E-5</v>
      </c>
      <c r="R18" s="176">
        <v>0.19893035000000001</v>
      </c>
      <c r="S18" s="176">
        <v>3.055875E-3</v>
      </c>
      <c r="T18" s="176">
        <v>4.9465000000000002E-2</v>
      </c>
      <c r="U18" s="176" t="s">
        <v>421</v>
      </c>
      <c r="V18" s="176">
        <v>3.6420000000000002E-4</v>
      </c>
      <c r="W18" s="176">
        <v>1.4148509999999997E-3</v>
      </c>
      <c r="X18" s="176" t="s">
        <v>422</v>
      </c>
      <c r="Y18" s="176" t="s">
        <v>422</v>
      </c>
      <c r="Z18" s="176" t="s">
        <v>422</v>
      </c>
      <c r="AA18" s="176" t="s">
        <v>422</v>
      </c>
      <c r="AB18" s="176">
        <v>3.6705992000000006E-3</v>
      </c>
      <c r="AC18" s="176">
        <v>1.3212200000000001E-4</v>
      </c>
      <c r="AD18" s="176">
        <v>3.6226999999999995E-2</v>
      </c>
      <c r="AE18" s="204"/>
      <c r="AF18" s="176">
        <v>1310.0810000000001</v>
      </c>
      <c r="AG18" s="176">
        <v>197.7</v>
      </c>
      <c r="AH18" s="176">
        <v>363.59099999999995</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2.0552930694000002</v>
      </c>
      <c r="F19" s="176">
        <v>2.806216056E-2</v>
      </c>
      <c r="G19" s="176">
        <v>3.1634988433094366</v>
      </c>
      <c r="H19" s="176" t="s">
        <v>408</v>
      </c>
      <c r="I19" s="176">
        <v>6.3791300557354699E-2</v>
      </c>
      <c r="J19" s="176">
        <v>0.12408834503254881</v>
      </c>
      <c r="K19" s="176">
        <v>0.15610393050000004</v>
      </c>
      <c r="L19" s="176">
        <v>1.2037214777385084E-2</v>
      </c>
      <c r="M19" s="176">
        <v>0.49753642159999972</v>
      </c>
      <c r="N19" s="176">
        <v>6.9795283869230798E-2</v>
      </c>
      <c r="O19" s="176">
        <v>1.5125126419999995E-3</v>
      </c>
      <c r="P19" s="176">
        <v>5.135483434157144E-3</v>
      </c>
      <c r="Q19" s="176">
        <v>1.1713198427948717E-2</v>
      </c>
      <c r="R19" s="176">
        <v>1.2927842E-2</v>
      </c>
      <c r="S19" s="176">
        <v>1.976271571E-2</v>
      </c>
      <c r="T19" s="176">
        <v>0.76820708650000014</v>
      </c>
      <c r="U19" s="176" t="s">
        <v>421</v>
      </c>
      <c r="V19" s="176">
        <v>0.34324898683142863</v>
      </c>
      <c r="W19" s="176">
        <v>6.5516661069000004E-2</v>
      </c>
      <c r="X19" s="176" t="s">
        <v>422</v>
      </c>
      <c r="Y19" s="176" t="s">
        <v>422</v>
      </c>
      <c r="Z19" s="176" t="s">
        <v>422</v>
      </c>
      <c r="AA19" s="176" t="s">
        <v>422</v>
      </c>
      <c r="AB19" s="176">
        <v>1.2860910391999998E-2</v>
      </c>
      <c r="AC19" s="176">
        <v>4.298152999999999E-3</v>
      </c>
      <c r="AD19" s="176">
        <v>0.40300194206000001</v>
      </c>
      <c r="AE19" s="204"/>
      <c r="AF19" s="176">
        <v>3266.9903900000004</v>
      </c>
      <c r="AG19" s="176">
        <v>4366.3999999999996</v>
      </c>
      <c r="AH19" s="176">
        <v>10972.639189999998</v>
      </c>
      <c r="AI19" s="176">
        <v>630.30099999999993</v>
      </c>
      <c r="AJ19" s="202" t="s">
        <v>408</v>
      </c>
      <c r="AK19" s="202" t="s">
        <v>408</v>
      </c>
      <c r="AL19" s="203" t="s">
        <v>18</v>
      </c>
    </row>
    <row r="20" spans="1:38" s="190" customFormat="1" ht="24.75" customHeight="1" thickBot="1" x14ac:dyDescent="0.25">
      <c r="A20" s="178" t="s">
        <v>122</v>
      </c>
      <c r="B20" s="178" t="s">
        <v>166</v>
      </c>
      <c r="C20" s="100" t="s">
        <v>59</v>
      </c>
      <c r="D20" s="202"/>
      <c r="E20" s="176">
        <v>22.690743397400002</v>
      </c>
      <c r="F20" s="176">
        <v>0.38323129598</v>
      </c>
      <c r="G20" s="176">
        <v>8.7805898721076652</v>
      </c>
      <c r="H20" s="176" t="s">
        <v>408</v>
      </c>
      <c r="I20" s="176">
        <v>3.1400438568163134</v>
      </c>
      <c r="J20" s="176">
        <v>4.4159386952471618</v>
      </c>
      <c r="K20" s="176">
        <v>4.9343208800000005</v>
      </c>
      <c r="L20" s="176">
        <v>4.9171113732293166E-2</v>
      </c>
      <c r="M20" s="176">
        <v>29.412695618199976</v>
      </c>
      <c r="N20" s="176">
        <v>5.0498839185215374</v>
      </c>
      <c r="O20" s="176">
        <v>0.47326936067999964</v>
      </c>
      <c r="P20" s="176">
        <v>0.15472863579057136</v>
      </c>
      <c r="Q20" s="176">
        <v>0.25228739475897444</v>
      </c>
      <c r="R20" s="176">
        <v>0.34368669369999993</v>
      </c>
      <c r="S20" s="176">
        <v>0.45007375390000015</v>
      </c>
      <c r="T20" s="176">
        <v>1.5330656826</v>
      </c>
      <c r="U20" s="176" t="s">
        <v>421</v>
      </c>
      <c r="V20" s="176">
        <v>2.4826107238285688</v>
      </c>
      <c r="W20" s="176">
        <v>1.3861056629249995</v>
      </c>
      <c r="X20" s="176" t="s">
        <v>422</v>
      </c>
      <c r="Y20" s="176" t="s">
        <v>422</v>
      </c>
      <c r="Z20" s="176" t="s">
        <v>422</v>
      </c>
      <c r="AA20" s="176" t="s">
        <v>422</v>
      </c>
      <c r="AB20" s="176">
        <v>0.18606147091999994</v>
      </c>
      <c r="AC20" s="176">
        <v>0.26711343179999997</v>
      </c>
      <c r="AD20" s="176">
        <v>0.63623895543999986</v>
      </c>
      <c r="AE20" s="204"/>
      <c r="AF20" s="176">
        <v>152143.52979999999</v>
      </c>
      <c r="AG20" s="176">
        <v>17669.57</v>
      </c>
      <c r="AH20" s="176">
        <v>42088.061009999998</v>
      </c>
      <c r="AI20" s="176">
        <v>46234.624000000003</v>
      </c>
      <c r="AJ20" s="176">
        <v>572.38</v>
      </c>
      <c r="AK20" s="202" t="s">
        <v>408</v>
      </c>
      <c r="AL20" s="203" t="s">
        <v>18</v>
      </c>
    </row>
    <row r="21" spans="1:38" s="190" customFormat="1" ht="24.75" customHeight="1" thickBot="1" x14ac:dyDescent="0.25">
      <c r="A21" s="178" t="s">
        <v>122</v>
      </c>
      <c r="B21" s="178" t="s">
        <v>167</v>
      </c>
      <c r="C21" s="100" t="s">
        <v>60</v>
      </c>
      <c r="D21" s="202"/>
      <c r="E21" s="176">
        <v>0.65332899999999983</v>
      </c>
      <c r="F21" s="176">
        <v>2.4395805000000003E-2</v>
      </c>
      <c r="G21" s="176">
        <v>1.2077886424688533</v>
      </c>
      <c r="H21" s="176" t="s">
        <v>408</v>
      </c>
      <c r="I21" s="176">
        <v>7.981584499579647E-2</v>
      </c>
      <c r="J21" s="176">
        <v>0.13171834277497999</v>
      </c>
      <c r="K21" s="176">
        <v>0.16603161</v>
      </c>
      <c r="L21" s="176">
        <v>2.1492096511090419E-2</v>
      </c>
      <c r="M21" s="176">
        <v>0.22303640000000005</v>
      </c>
      <c r="N21" s="176">
        <v>9.2325373999999988E-2</v>
      </c>
      <c r="O21" s="176">
        <v>2.4576185999999997E-3</v>
      </c>
      <c r="P21" s="176">
        <v>4.0773635599999974E-3</v>
      </c>
      <c r="Q21" s="176">
        <v>1.4531751100000004E-2</v>
      </c>
      <c r="R21" s="176">
        <v>6.2249854999999986E-2</v>
      </c>
      <c r="S21" s="176">
        <v>3.6753600750000004E-2</v>
      </c>
      <c r="T21" s="176">
        <v>0.53934537449999997</v>
      </c>
      <c r="U21" s="176" t="s">
        <v>421</v>
      </c>
      <c r="V21" s="176">
        <v>0.19827233899999994</v>
      </c>
      <c r="W21" s="176">
        <v>2.0598448299999995E-2</v>
      </c>
      <c r="X21" s="176" t="s">
        <v>422</v>
      </c>
      <c r="Y21" s="176" t="s">
        <v>422</v>
      </c>
      <c r="Z21" s="176" t="s">
        <v>422</v>
      </c>
      <c r="AA21" s="176" t="s">
        <v>422</v>
      </c>
      <c r="AB21" s="176">
        <v>6.896296900000003E-3</v>
      </c>
      <c r="AC21" s="176">
        <v>2.1201670000000001E-3</v>
      </c>
      <c r="AD21" s="176">
        <v>0.22060778786000002</v>
      </c>
      <c r="AE21" s="204"/>
      <c r="AF21" s="176">
        <v>1954.9549999999997</v>
      </c>
      <c r="AG21" s="176">
        <v>1506.8</v>
      </c>
      <c r="AH21" s="176">
        <v>564.89999999999986</v>
      </c>
      <c r="AI21" s="176">
        <v>263.13099999999997</v>
      </c>
      <c r="AJ21" s="176">
        <v>95</v>
      </c>
      <c r="AK21" s="202" t="s">
        <v>408</v>
      </c>
      <c r="AL21" s="203" t="s">
        <v>18</v>
      </c>
    </row>
    <row r="22" spans="1:38" s="190" customFormat="1" ht="24.75" customHeight="1" thickBot="1" x14ac:dyDescent="0.25">
      <c r="A22" s="178" t="s">
        <v>122</v>
      </c>
      <c r="B22" s="178" t="s">
        <v>168</v>
      </c>
      <c r="C22" s="100" t="s">
        <v>297</v>
      </c>
      <c r="D22" s="202"/>
      <c r="E22" s="176">
        <v>4.3768137299999985</v>
      </c>
      <c r="F22" s="176">
        <v>1.1800229300000008E-2</v>
      </c>
      <c r="G22" s="176">
        <v>1.5379885553472457</v>
      </c>
      <c r="H22" s="176" t="s">
        <v>408</v>
      </c>
      <c r="I22" s="176">
        <v>0.2100922165807049</v>
      </c>
      <c r="J22" s="176">
        <v>0.3947706275189839</v>
      </c>
      <c r="K22" s="176">
        <v>0.80277540670000036</v>
      </c>
      <c r="L22" s="176">
        <v>1.8839428603115646E-2</v>
      </c>
      <c r="M22" s="176">
        <v>17.703395385999993</v>
      </c>
      <c r="N22" s="176">
        <v>3.0456694633999994</v>
      </c>
      <c r="O22" s="176">
        <v>7.486735730000002E-2</v>
      </c>
      <c r="P22" s="176">
        <v>1.728768029000001E-2</v>
      </c>
      <c r="Q22" s="176">
        <v>0.49863842999999997</v>
      </c>
      <c r="R22" s="176">
        <v>3.8163811150000004</v>
      </c>
      <c r="S22" s="176">
        <v>1.3444816734999998</v>
      </c>
      <c r="T22" s="176">
        <v>3.3556615240000012</v>
      </c>
      <c r="U22" s="176" t="s">
        <v>421</v>
      </c>
      <c r="V22" s="176">
        <v>5.79688538</v>
      </c>
      <c r="W22" s="176">
        <v>3.3468315350000014E-2</v>
      </c>
      <c r="X22" s="176" t="s">
        <v>422</v>
      </c>
      <c r="Y22" s="176" t="s">
        <v>422</v>
      </c>
      <c r="Z22" s="176" t="s">
        <v>422</v>
      </c>
      <c r="AA22" s="176" t="s">
        <v>422</v>
      </c>
      <c r="AB22" s="176">
        <v>5.2498200399999995E-3</v>
      </c>
      <c r="AC22" s="176">
        <v>3.6672499999999999E-3</v>
      </c>
      <c r="AD22" s="176">
        <v>0.89038004000000004</v>
      </c>
      <c r="AE22" s="204"/>
      <c r="AF22" s="176">
        <v>1666.3753000000002</v>
      </c>
      <c r="AG22" s="176">
        <v>5237.5</v>
      </c>
      <c r="AH22" s="176">
        <v>4446.5240000000003</v>
      </c>
      <c r="AI22" s="176">
        <v>198</v>
      </c>
      <c r="AJ22" s="176">
        <v>776.6</v>
      </c>
      <c r="AK22" s="202" t="s">
        <v>408</v>
      </c>
      <c r="AL22" s="203" t="s">
        <v>18</v>
      </c>
    </row>
    <row r="23" spans="1:38" s="190" customFormat="1" ht="24.75" customHeight="1" thickBot="1" x14ac:dyDescent="0.25">
      <c r="A23" s="178" t="s">
        <v>129</v>
      </c>
      <c r="B23" s="178" t="s">
        <v>439</v>
      </c>
      <c r="C23" s="100" t="s">
        <v>349</v>
      </c>
      <c r="D23" s="202"/>
      <c r="E23" s="176">
        <v>13.47262266835237</v>
      </c>
      <c r="F23" s="176">
        <v>2.2370597016824489</v>
      </c>
      <c r="G23" s="176">
        <v>1.0843581189537292</v>
      </c>
      <c r="H23" s="176">
        <v>2.4895519480926721E-3</v>
      </c>
      <c r="I23" s="176">
        <v>1.4366271152738757</v>
      </c>
      <c r="J23" s="176">
        <v>1.4366271152738757</v>
      </c>
      <c r="K23" s="176">
        <v>1.4366271152738757</v>
      </c>
      <c r="L23" s="176">
        <v>0.89047384183699196</v>
      </c>
      <c r="M23" s="176">
        <v>8.9227801910371127</v>
      </c>
      <c r="N23" s="176" t="s">
        <v>408</v>
      </c>
      <c r="O23" s="176">
        <v>3.1265485967425523E-3</v>
      </c>
      <c r="P23" s="176" t="s">
        <v>408</v>
      </c>
      <c r="Q23" s="176" t="s">
        <v>408</v>
      </c>
      <c r="R23" s="176">
        <v>1.5632742983712762E-2</v>
      </c>
      <c r="S23" s="176">
        <v>0.5315132614462339</v>
      </c>
      <c r="T23" s="176">
        <v>2.1885840177197868E-2</v>
      </c>
      <c r="U23" s="176">
        <v>3.1265485967425523E-3</v>
      </c>
      <c r="V23" s="176">
        <v>0.31265485967425521</v>
      </c>
      <c r="W23" s="176" t="s">
        <v>408</v>
      </c>
      <c r="X23" s="176">
        <v>9.4088631134810804E-3</v>
      </c>
      <c r="Y23" s="176">
        <v>1.5603525660459337E-2</v>
      </c>
      <c r="Z23" s="176" t="s">
        <v>408</v>
      </c>
      <c r="AA23" s="176" t="s">
        <v>408</v>
      </c>
      <c r="AB23" s="176">
        <v>2.5012388773940415E-2</v>
      </c>
      <c r="AC23" s="176" t="s">
        <v>408</v>
      </c>
      <c r="AD23" s="176" t="s">
        <v>408</v>
      </c>
      <c r="AE23" s="204"/>
      <c r="AF23" s="176">
        <v>13352.407720718438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2.2283471900000005</v>
      </c>
      <c r="F24" s="176">
        <v>0.15120539963999982</v>
      </c>
      <c r="G24" s="176">
        <v>2.0608623835800821</v>
      </c>
      <c r="H24" s="176" t="s">
        <v>408</v>
      </c>
      <c r="I24" s="176">
        <v>0.46854589316536299</v>
      </c>
      <c r="J24" s="176">
        <v>0.96342827650654095</v>
      </c>
      <c r="K24" s="176">
        <v>1.5358080716699998</v>
      </c>
      <c r="L24" s="176">
        <v>6.7521023580561876E-2</v>
      </c>
      <c r="M24" s="176">
        <v>3.6185486063999983</v>
      </c>
      <c r="N24" s="176">
        <v>0.27948237569230766</v>
      </c>
      <c r="O24" s="176">
        <v>2.3697762400000006E-2</v>
      </c>
      <c r="P24" s="176">
        <v>4.0357729584285691E-2</v>
      </c>
      <c r="Q24" s="176">
        <v>1.5516340082051282E-2</v>
      </c>
      <c r="R24" s="176">
        <v>0.14519770999999998</v>
      </c>
      <c r="S24" s="176">
        <v>0.19718664300000011</v>
      </c>
      <c r="T24" s="176">
        <v>1.3400783010000001</v>
      </c>
      <c r="U24" s="176" t="s">
        <v>421</v>
      </c>
      <c r="V24" s="176">
        <v>2.4880218151428575</v>
      </c>
      <c r="W24" s="176">
        <v>0.92252375500000061</v>
      </c>
      <c r="X24" s="176" t="s">
        <v>422</v>
      </c>
      <c r="Y24" s="176" t="s">
        <v>422</v>
      </c>
      <c r="Z24" s="176" t="s">
        <v>422</v>
      </c>
      <c r="AA24" s="176" t="s">
        <v>422</v>
      </c>
      <c r="AB24" s="176">
        <v>5.3877595772000006E-2</v>
      </c>
      <c r="AC24" s="176">
        <v>0.26301709617349173</v>
      </c>
      <c r="AD24" s="176">
        <v>0.33251121736379996</v>
      </c>
      <c r="AE24" s="204"/>
      <c r="AF24" s="176">
        <v>5545.3399799999952</v>
      </c>
      <c r="AG24" s="176">
        <v>23.46</v>
      </c>
      <c r="AH24" s="176">
        <v>1031.4088000000002</v>
      </c>
      <c r="AI24" s="176">
        <v>8782.4969999999994</v>
      </c>
      <c r="AJ24" s="176">
        <v>1077.19606</v>
      </c>
      <c r="AK24" s="202" t="s">
        <v>408</v>
      </c>
      <c r="AL24" s="203" t="s">
        <v>18</v>
      </c>
    </row>
    <row r="25" spans="1:38" s="190" customFormat="1" ht="24.75" customHeight="1" thickBot="1" x14ac:dyDescent="0.25">
      <c r="A25" s="178" t="s">
        <v>130</v>
      </c>
      <c r="B25" s="178" t="s">
        <v>170</v>
      </c>
      <c r="C25" s="100" t="s">
        <v>310</v>
      </c>
      <c r="D25" s="202"/>
      <c r="E25" s="176">
        <v>0.50414000000000003</v>
      </c>
      <c r="F25" s="176">
        <v>0.11826</v>
      </c>
      <c r="G25" s="176">
        <v>3.3229511159999996E-2</v>
      </c>
      <c r="H25" s="176" t="s">
        <v>408</v>
      </c>
      <c r="I25" s="176">
        <v>4.5004842686235304E-3</v>
      </c>
      <c r="J25" s="176">
        <v>4.5004842686235304E-3</v>
      </c>
      <c r="K25" s="176">
        <v>4.5004842686235304E-3</v>
      </c>
      <c r="L25" s="176">
        <v>2.2502421343117652E-3</v>
      </c>
      <c r="M25" s="176">
        <v>0.44044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1712.8613999999998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0.34452288734678899</v>
      </c>
      <c r="F26" s="176">
        <v>5.8207462542693586E-2</v>
      </c>
      <c r="G26" s="176">
        <v>2.0828180667544379E-2</v>
      </c>
      <c r="H26" s="176" t="s">
        <v>408</v>
      </c>
      <c r="I26" s="176">
        <v>2.0750370631961051E-3</v>
      </c>
      <c r="J26" s="176">
        <v>2.0750370631961051E-3</v>
      </c>
      <c r="K26" s="176">
        <v>2.0750370631961051E-3</v>
      </c>
      <c r="L26" s="176">
        <v>1.0375185315980525E-3</v>
      </c>
      <c r="M26" s="176">
        <v>0.49399696777981655</v>
      </c>
      <c r="N26" s="176">
        <v>0.20048849504587155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1087.8232804612844</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56.217931317030661</v>
      </c>
      <c r="F27" s="176">
        <v>36.274051412578338</v>
      </c>
      <c r="G27" s="176">
        <v>0.16924186601427588</v>
      </c>
      <c r="H27" s="176">
        <v>1.8952312843190602</v>
      </c>
      <c r="I27" s="176">
        <v>0.79227585530564426</v>
      </c>
      <c r="J27" s="176">
        <v>0.79227585530564426</v>
      </c>
      <c r="K27" s="176">
        <v>0.79227585530564426</v>
      </c>
      <c r="L27" s="176">
        <v>0.41691852814342539</v>
      </c>
      <c r="M27" s="176">
        <v>250.21187802927599</v>
      </c>
      <c r="N27" s="176">
        <v>2.714397859942493E-3</v>
      </c>
      <c r="O27" s="176">
        <v>3.3501525602548855E-4</v>
      </c>
      <c r="P27" s="176">
        <v>1.5644282753939517E-2</v>
      </c>
      <c r="Q27" s="176">
        <v>5.11091836972879E-4</v>
      </c>
      <c r="R27" s="176">
        <v>1.2926580527699873E-2</v>
      </c>
      <c r="S27" s="176">
        <v>9.1059616476137379E-3</v>
      </c>
      <c r="T27" s="176">
        <v>3.7241411502734259E-3</v>
      </c>
      <c r="U27" s="176">
        <v>3.5215316189478085E-4</v>
      </c>
      <c r="V27" s="176">
        <v>5.8619408888717611E-2</v>
      </c>
      <c r="W27" s="176">
        <v>1.2751840029523203</v>
      </c>
      <c r="X27" s="176">
        <v>1.6076650841352499E-2</v>
      </c>
      <c r="Y27" s="176">
        <v>2.0233937160612701E-2</v>
      </c>
      <c r="Z27" s="176">
        <v>1.0243154113198809E-2</v>
      </c>
      <c r="AA27" s="176">
        <v>2.1412014170530663E-2</v>
      </c>
      <c r="AB27" s="176">
        <v>6.7965756285694678E-2</v>
      </c>
      <c r="AC27" s="176">
        <v>0.11593071443506764</v>
      </c>
      <c r="AD27" s="176">
        <v>2.5892146519246404E-4</v>
      </c>
      <c r="AE27" s="204"/>
      <c r="AF27" s="176">
        <v>83013.677707696392</v>
      </c>
      <c r="AG27" s="202" t="s">
        <v>408</v>
      </c>
      <c r="AH27" s="176">
        <v>1.6782936050258577</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6.774649446407035</v>
      </c>
      <c r="F28" s="176">
        <v>1.9227747292203934</v>
      </c>
      <c r="G28" s="176">
        <v>1.1985533753869149E-2</v>
      </c>
      <c r="H28" s="176">
        <v>1.1041804345E-2</v>
      </c>
      <c r="I28" s="176">
        <v>0.97260861264121568</v>
      </c>
      <c r="J28" s="176">
        <v>0.97260861264121568</v>
      </c>
      <c r="K28" s="176">
        <v>0.97260861264121568</v>
      </c>
      <c r="L28" s="176">
        <v>0.53403636217895745</v>
      </c>
      <c r="M28" s="176">
        <v>19.916157582024471</v>
      </c>
      <c r="N28" s="176">
        <v>1.9663693653032704E-4</v>
      </c>
      <c r="O28" s="176">
        <v>2.1386171582150884E-5</v>
      </c>
      <c r="P28" s="176">
        <v>1.7286598348585632E-3</v>
      </c>
      <c r="Q28" s="176">
        <v>3.8466148341506322E-5</v>
      </c>
      <c r="R28" s="176">
        <v>2.4428332030513129E-3</v>
      </c>
      <c r="S28" s="176">
        <v>1.6499899077936351E-3</v>
      </c>
      <c r="T28" s="176">
        <v>1.5013760867053512E-4</v>
      </c>
      <c r="U28" s="176">
        <v>3.4159953518710884E-5</v>
      </c>
      <c r="V28" s="176">
        <v>6.0196057886840963E-3</v>
      </c>
      <c r="W28" s="176">
        <v>0.12192478748300001</v>
      </c>
      <c r="X28" s="176">
        <v>4.2173752745103682E-3</v>
      </c>
      <c r="Y28" s="176">
        <v>4.503573487128442E-3</v>
      </c>
      <c r="Z28" s="176">
        <v>2.351823901645303E-3</v>
      </c>
      <c r="AA28" s="176">
        <v>4.3336425347258465E-3</v>
      </c>
      <c r="AB28" s="176">
        <v>1.5406415198009959E-2</v>
      </c>
      <c r="AC28" s="176">
        <v>1.7912255217549265E-2</v>
      </c>
      <c r="AD28" s="176">
        <v>3.9205853083000001E-5</v>
      </c>
      <c r="AE28" s="204"/>
      <c r="AF28" s="176">
        <v>12786.021111497403</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36.814425027343752</v>
      </c>
      <c r="F29" s="176">
        <v>2.0814318054064223</v>
      </c>
      <c r="G29" s="176">
        <v>3.5752425100749552E-2</v>
      </c>
      <c r="H29" s="176">
        <v>9.9458996193174526E-3</v>
      </c>
      <c r="I29" s="176">
        <v>1.183984213601142</v>
      </c>
      <c r="J29" s="176">
        <v>1.183984213601142</v>
      </c>
      <c r="K29" s="176">
        <v>1.183984213601142</v>
      </c>
      <c r="L29" s="176">
        <v>0.62750323613495229</v>
      </c>
      <c r="M29" s="176">
        <v>8.3132763487878218</v>
      </c>
      <c r="N29" s="176">
        <v>5.9468143821068758E-4</v>
      </c>
      <c r="O29" s="176">
        <v>5.9468143821068757E-5</v>
      </c>
      <c r="P29" s="176">
        <v>6.3036232450332883E-3</v>
      </c>
      <c r="Q29" s="176">
        <v>1.1893628764213751E-4</v>
      </c>
      <c r="R29" s="176">
        <v>1.0109584449581686E-2</v>
      </c>
      <c r="S29" s="176">
        <v>6.7793683956018378E-3</v>
      </c>
      <c r="T29" s="176">
        <v>2.3787257528427503E-4</v>
      </c>
      <c r="U29" s="176">
        <v>1.1893628764213751E-4</v>
      </c>
      <c r="V29" s="176">
        <v>2.1408531775584747E-2</v>
      </c>
      <c r="W29" s="176">
        <v>0.21487637736999987</v>
      </c>
      <c r="X29" s="176">
        <v>6.0657506697490132E-3</v>
      </c>
      <c r="Y29" s="176">
        <v>3.6632376593778354E-2</v>
      </c>
      <c r="Z29" s="176">
        <v>4.09140829488953E-2</v>
      </c>
      <c r="AA29" s="176">
        <v>9.3959667237288619E-3</v>
      </c>
      <c r="AB29" s="176">
        <v>9.3008176936151529E-2</v>
      </c>
      <c r="AC29" s="176">
        <v>7.1418089582362496E-2</v>
      </c>
      <c r="AD29" s="176">
        <v>4.0671360017799966E-5</v>
      </c>
      <c r="AE29" s="204"/>
      <c r="AF29" s="176">
        <v>50904.731110834851</v>
      </c>
      <c r="AG29" s="202" t="s">
        <v>408</v>
      </c>
      <c r="AH29" s="176">
        <v>46.736067951765001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0.10613717722968084</v>
      </c>
      <c r="F30" s="176">
        <v>2.7496127407319002</v>
      </c>
      <c r="G30" s="176">
        <v>1.8641176025838769E-3</v>
      </c>
      <c r="H30" s="176">
        <v>9.0966002499999997E-4</v>
      </c>
      <c r="I30" s="176">
        <v>5.5205145423200007E-2</v>
      </c>
      <c r="J30" s="176">
        <v>5.5205145423200007E-2</v>
      </c>
      <c r="K30" s="176">
        <v>5.5205145423200007E-2</v>
      </c>
      <c r="L30" s="176">
        <v>6.0725659965520009E-3</v>
      </c>
      <c r="M30" s="176">
        <v>9.7242723540409273</v>
      </c>
      <c r="N30" s="176">
        <v>2.9825846852586354E-5</v>
      </c>
      <c r="O30" s="176">
        <v>3.7282308565732942E-6</v>
      </c>
      <c r="P30" s="176">
        <v>1.6217804226093823E-4</v>
      </c>
      <c r="Q30" s="176">
        <v>5.5923462848599413E-6</v>
      </c>
      <c r="R30" s="176">
        <v>1.1743927198205875E-4</v>
      </c>
      <c r="S30" s="176">
        <v>8.3885194272899119E-5</v>
      </c>
      <c r="T30" s="176">
        <v>4.2874654850592883E-5</v>
      </c>
      <c r="U30" s="176">
        <v>3.7282308565732942E-6</v>
      </c>
      <c r="V30" s="176">
        <v>6.1515809133459341E-4</v>
      </c>
      <c r="W30" s="176">
        <v>1.7552877510000002E-2</v>
      </c>
      <c r="X30" s="176">
        <v>1.565856959760783E-4</v>
      </c>
      <c r="Y30" s="176">
        <v>1.752268502589448E-4</v>
      </c>
      <c r="Z30" s="176">
        <v>1.2675984912349198E-4</v>
      </c>
      <c r="AA30" s="176">
        <v>1.9013977368523798E-4</v>
      </c>
      <c r="AB30" s="176">
        <v>6.4871216904375303E-4</v>
      </c>
      <c r="AC30" s="176">
        <v>1.1184692569719879E-3</v>
      </c>
      <c r="AD30" s="176">
        <v>1.6347379398E-5</v>
      </c>
      <c r="AE30" s="204"/>
      <c r="AF30" s="176">
        <v>801.56963416325823</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7.8958102895349507</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0.5513709082399475</v>
      </c>
      <c r="J32" s="176">
        <v>0.97963292893716336</v>
      </c>
      <c r="K32" s="176">
        <v>1.3452135867077422</v>
      </c>
      <c r="L32" s="176">
        <v>0.14821016247628838</v>
      </c>
      <c r="M32" s="176" t="s">
        <v>408</v>
      </c>
      <c r="N32" s="176">
        <v>4.8548841243858316</v>
      </c>
      <c r="O32" s="176">
        <v>1.5393143604067415E-3</v>
      </c>
      <c r="P32" s="176" t="s">
        <v>408</v>
      </c>
      <c r="Q32" s="176">
        <v>3.4029059759298368E-2</v>
      </c>
      <c r="R32" s="176">
        <v>1.0504964358467579</v>
      </c>
      <c r="S32" s="176">
        <v>42.071686366770479</v>
      </c>
      <c r="T32" s="176">
        <v>0.1512068255953094</v>
      </c>
      <c r="U32" s="176">
        <v>9.079198784869371E-3</v>
      </c>
      <c r="V32" s="176">
        <v>18.321258846171801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0.44018275000000001</v>
      </c>
      <c r="J33" s="176">
        <v>5.2285325</v>
      </c>
      <c r="K33" s="176">
        <v>10.457065</v>
      </c>
      <c r="L33" s="176">
        <v>8.6793639999999991E-2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3.4782725983351339</v>
      </c>
      <c r="F34" s="176">
        <v>0.19471466287703298</v>
      </c>
      <c r="G34" s="176">
        <v>6.2408250231784639E-2</v>
      </c>
      <c r="H34" s="176">
        <v>3.5575575182756258E-4</v>
      </c>
      <c r="I34" s="176">
        <v>6.9539723735949063E-2</v>
      </c>
      <c r="J34" s="176">
        <v>7.3092848306399005E-2</v>
      </c>
      <c r="K34" s="176">
        <v>7.7153562101198961E-2</v>
      </c>
      <c r="L34" s="176">
        <v>4.52008204283669E-2</v>
      </c>
      <c r="M34" s="176">
        <v>0.46970873905005106</v>
      </c>
      <c r="N34" s="176" t="s">
        <v>408</v>
      </c>
      <c r="O34" s="176">
        <v>5.0822250261080368E-4</v>
      </c>
      <c r="P34" s="176" t="s">
        <v>408</v>
      </c>
      <c r="Q34" s="176" t="s">
        <v>408</v>
      </c>
      <c r="R34" s="176">
        <v>2.5411125130540184E-3</v>
      </c>
      <c r="S34" s="176">
        <v>8.6397825443836632E-2</v>
      </c>
      <c r="T34" s="176">
        <v>3.5575575182756267E-3</v>
      </c>
      <c r="U34" s="176">
        <v>5.0822250261080368E-4</v>
      </c>
      <c r="V34" s="176">
        <v>5.0822250261080372E-2</v>
      </c>
      <c r="W34" s="176" t="s">
        <v>408</v>
      </c>
      <c r="X34" s="176">
        <v>1.5246675078324111E-3</v>
      </c>
      <c r="Y34" s="176">
        <v>2.5411125130540184E-3</v>
      </c>
      <c r="Z34" s="176" t="s">
        <v>408</v>
      </c>
      <c r="AA34" s="176" t="s">
        <v>408</v>
      </c>
      <c r="AB34" s="176">
        <v>4.0657800208864295E-3</v>
      </c>
      <c r="AC34" s="176" t="s">
        <v>408</v>
      </c>
      <c r="AD34" s="176" t="s">
        <v>408</v>
      </c>
      <c r="AE34" s="204"/>
      <c r="AF34" s="176">
        <v>2170.1100861481341</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9.0402776878817175</v>
      </c>
      <c r="F36" s="176">
        <v>9.1914461738935618</v>
      </c>
      <c r="G36" s="176">
        <v>2.1965470008164441</v>
      </c>
      <c r="H36" s="176">
        <v>1.1640778642312063E-3</v>
      </c>
      <c r="I36" s="176">
        <v>0.55555967749948509</v>
      </c>
      <c r="J36" s="176">
        <v>0.5675996705103098</v>
      </c>
      <c r="K36" s="176">
        <v>0.57333300051546454</v>
      </c>
      <c r="L36" s="176">
        <v>6.6896383373623455E-2</v>
      </c>
      <c r="M36" s="176">
        <v>23.473196569619311</v>
      </c>
      <c r="N36" s="176">
        <v>1.8373906883672221E-2</v>
      </c>
      <c r="O36" s="176">
        <v>1.7476532232016408E-3</v>
      </c>
      <c r="P36" s="176">
        <v>3.0701671606303679E-3</v>
      </c>
      <c r="Q36" s="176">
        <v>3.9582500527424874E-2</v>
      </c>
      <c r="R36" s="176">
        <v>4.2416550005113782E-2</v>
      </c>
      <c r="S36" s="176">
        <v>0.1260903791523188</v>
      </c>
      <c r="T36" s="176">
        <v>1.8043597040510795</v>
      </c>
      <c r="U36" s="176">
        <v>1.8019730359260043E-2</v>
      </c>
      <c r="V36" s="176">
        <v>0.14453461151496028</v>
      </c>
      <c r="W36" s="176">
        <v>3.4126652573737738E-2</v>
      </c>
      <c r="X36" s="176" t="s">
        <v>408</v>
      </c>
      <c r="Y36" s="176" t="s">
        <v>408</v>
      </c>
      <c r="Z36" s="176" t="s">
        <v>408</v>
      </c>
      <c r="AA36" s="176" t="s">
        <v>408</v>
      </c>
      <c r="AB36" s="176" t="s">
        <v>408</v>
      </c>
      <c r="AC36" s="176">
        <v>1.2894829531125848E-2</v>
      </c>
      <c r="AD36" s="176">
        <v>3.3475069734001973E-2</v>
      </c>
      <c r="AE36" s="204"/>
      <c r="AF36" s="176">
        <v>6995.3622488004221</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5.0750000000000003E-2</v>
      </c>
      <c r="F37" s="176">
        <v>5.7654999999999989E-4</v>
      </c>
      <c r="G37" s="176">
        <v>2.3062000000000004E-5</v>
      </c>
      <c r="H37" s="176" t="s">
        <v>408</v>
      </c>
      <c r="I37" s="176" t="s">
        <v>408</v>
      </c>
      <c r="J37" s="176" t="s">
        <v>408</v>
      </c>
      <c r="K37" s="176" t="s">
        <v>408</v>
      </c>
      <c r="L37" s="176" t="s">
        <v>408</v>
      </c>
      <c r="M37" s="176">
        <v>1.1531000000000001E-2</v>
      </c>
      <c r="N37" s="176" t="s">
        <v>408</v>
      </c>
      <c r="O37" s="176" t="s">
        <v>408</v>
      </c>
      <c r="P37" s="176" t="s">
        <v>408</v>
      </c>
      <c r="Q37" s="176" t="s">
        <v>408</v>
      </c>
      <c r="R37" s="176" t="s">
        <v>408</v>
      </c>
      <c r="S37" s="176" t="s">
        <v>408</v>
      </c>
      <c r="T37" s="176" t="s">
        <v>408</v>
      </c>
      <c r="U37" s="176" t="s">
        <v>408</v>
      </c>
      <c r="V37" s="176" t="s">
        <v>408</v>
      </c>
      <c r="W37" s="176">
        <v>2.88275E-4</v>
      </c>
      <c r="X37" s="176" t="s">
        <v>408</v>
      </c>
      <c r="Y37" s="176" t="s">
        <v>408</v>
      </c>
      <c r="Z37" s="176" t="s">
        <v>408</v>
      </c>
      <c r="AA37" s="176" t="s">
        <v>408</v>
      </c>
      <c r="AB37" s="176" t="s">
        <v>408</v>
      </c>
      <c r="AC37" s="176" t="s">
        <v>408</v>
      </c>
      <c r="AD37" s="176" t="s">
        <v>408</v>
      </c>
      <c r="AE37" s="204"/>
      <c r="AF37" s="202" t="s">
        <v>408</v>
      </c>
      <c r="AG37" s="202" t="s">
        <v>408</v>
      </c>
      <c r="AH37" s="176">
        <v>576.54999999999995</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1.4274911174999998</v>
      </c>
      <c r="F39" s="176">
        <v>0.11080792450999997</v>
      </c>
      <c r="G39" s="176">
        <v>1.5044932121035886</v>
      </c>
      <c r="H39" s="176">
        <v>3.6765072344000001E-3</v>
      </c>
      <c r="I39" s="176">
        <v>0.11240694252746068</v>
      </c>
      <c r="J39" s="176">
        <v>0.19034165099084355</v>
      </c>
      <c r="K39" s="176">
        <v>0.27875862000000012</v>
      </c>
      <c r="L39" s="176">
        <v>2.4129613516190869E-2</v>
      </c>
      <c r="M39" s="176">
        <v>0.8599602583999999</v>
      </c>
      <c r="N39" s="176">
        <v>6.9701399999999997E-2</v>
      </c>
      <c r="O39" s="176">
        <v>7.3002184000000025E-3</v>
      </c>
      <c r="P39" s="176">
        <v>1.3558798400000005E-3</v>
      </c>
      <c r="Q39" s="176">
        <v>1.1375416000000005E-2</v>
      </c>
      <c r="R39" s="176">
        <v>9.0050028000000018E-2</v>
      </c>
      <c r="S39" s="176">
        <v>3.4887180000000018E-2</v>
      </c>
      <c r="T39" s="176">
        <v>0.47976520000000011</v>
      </c>
      <c r="U39" s="176">
        <v>1.0999999999999999E-2</v>
      </c>
      <c r="V39" s="176">
        <v>1.5926771359999998</v>
      </c>
      <c r="W39" s="176">
        <v>5.5548902459999987E-2</v>
      </c>
      <c r="X39" s="176" t="s">
        <v>422</v>
      </c>
      <c r="Y39" s="176" t="s">
        <v>422</v>
      </c>
      <c r="Z39" s="176" t="s">
        <v>422</v>
      </c>
      <c r="AA39" s="176" t="s">
        <v>422</v>
      </c>
      <c r="AB39" s="176">
        <v>6.1403486567999994E-2</v>
      </c>
      <c r="AC39" s="176">
        <v>1.0999999999999999E-2</v>
      </c>
      <c r="AD39" s="176">
        <v>0.13315916174243547</v>
      </c>
      <c r="AE39" s="204"/>
      <c r="AF39" s="176">
        <v>14173.368059999999</v>
      </c>
      <c r="AG39" s="176">
        <v>80</v>
      </c>
      <c r="AH39" s="176">
        <v>1132.51746</v>
      </c>
      <c r="AI39" s="176">
        <v>2214.56</v>
      </c>
      <c r="AJ39" s="202" t="s">
        <v>408</v>
      </c>
      <c r="AK39" s="202" t="s">
        <v>408</v>
      </c>
      <c r="AL39" s="203" t="s">
        <v>18</v>
      </c>
    </row>
    <row r="40" spans="1:38" s="190" customFormat="1" ht="24.75" customHeight="1" thickBot="1" x14ac:dyDescent="0.25">
      <c r="A40" s="178" t="s">
        <v>129</v>
      </c>
      <c r="B40" s="178" t="s">
        <v>184</v>
      </c>
      <c r="C40" s="100" t="s">
        <v>352</v>
      </c>
      <c r="D40" s="202"/>
      <c r="E40" s="176">
        <v>5.7567403334523979</v>
      </c>
      <c r="F40" s="176">
        <v>15.906298629406558</v>
      </c>
      <c r="G40" s="176">
        <v>0.43858435269477225</v>
      </c>
      <c r="H40" s="176">
        <v>1.2112929882049971E-3</v>
      </c>
      <c r="I40" s="176">
        <v>1.1022803446721445</v>
      </c>
      <c r="J40" s="176">
        <v>1.1022803446721445</v>
      </c>
      <c r="K40" s="176">
        <v>1.1022803446721445</v>
      </c>
      <c r="L40" s="176">
        <v>0.25608686235989397</v>
      </c>
      <c r="M40" s="176">
        <v>33.266725912365096</v>
      </c>
      <c r="N40" s="176" t="s">
        <v>408</v>
      </c>
      <c r="O40" s="176">
        <v>1.807278728332595E-3</v>
      </c>
      <c r="P40" s="176" t="s">
        <v>408</v>
      </c>
      <c r="Q40" s="176" t="s">
        <v>408</v>
      </c>
      <c r="R40" s="176">
        <v>9.0363936416629764E-3</v>
      </c>
      <c r="S40" s="176">
        <v>0.3072373838165412</v>
      </c>
      <c r="T40" s="176">
        <v>1.2650951098328167E-2</v>
      </c>
      <c r="U40" s="176">
        <v>1.807278728332595E-3</v>
      </c>
      <c r="V40" s="176">
        <v>0.1807278728332595</v>
      </c>
      <c r="W40" s="176" t="s">
        <v>408</v>
      </c>
      <c r="X40" s="176">
        <v>5.9912406915515679E-3</v>
      </c>
      <c r="Y40" s="176">
        <v>8.4669891351091941E-3</v>
      </c>
      <c r="Z40" s="176" t="s">
        <v>408</v>
      </c>
      <c r="AA40" s="176" t="s">
        <v>408</v>
      </c>
      <c r="AB40" s="176">
        <v>1.445822982666076E-2</v>
      </c>
      <c r="AC40" s="176" t="s">
        <v>408</v>
      </c>
      <c r="AD40" s="176" t="s">
        <v>408</v>
      </c>
      <c r="AE40" s="204"/>
      <c r="AF40" s="176">
        <v>7558.5625140466691</v>
      </c>
      <c r="AG40" s="202" t="s">
        <v>408</v>
      </c>
      <c r="AH40" s="176">
        <v>210.26024617614601</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5.6803129999999999</v>
      </c>
      <c r="F41" s="176">
        <v>15.56385719515243</v>
      </c>
      <c r="G41" s="176">
        <v>2.5344954104530002</v>
      </c>
      <c r="H41" s="176">
        <v>0.88399416957157884</v>
      </c>
      <c r="I41" s="176">
        <v>7.3746242708066765</v>
      </c>
      <c r="J41" s="176">
        <v>7.6714009408326866</v>
      </c>
      <c r="K41" s="176">
        <v>8.022769334200726</v>
      </c>
      <c r="L41" s="176">
        <v>2.1089224892909693</v>
      </c>
      <c r="M41" s="176">
        <v>121.85008992761354</v>
      </c>
      <c r="N41" s="176">
        <v>0.50814999999999999</v>
      </c>
      <c r="O41" s="176">
        <v>0.119739</v>
      </c>
      <c r="P41" s="176">
        <v>2.0883300000000004E-2</v>
      </c>
      <c r="Q41" s="176">
        <v>8.0140000000000017E-2</v>
      </c>
      <c r="R41" s="176">
        <v>1.4810100000000002</v>
      </c>
      <c r="S41" s="176">
        <v>0.34562500000000002</v>
      </c>
      <c r="T41" s="176">
        <v>1.3377999999999999</v>
      </c>
      <c r="U41" s="176">
        <v>0.19599999999999998</v>
      </c>
      <c r="V41" s="176">
        <v>27.656119999999994</v>
      </c>
      <c r="W41" s="176">
        <v>0.84653083000000018</v>
      </c>
      <c r="X41" s="176" t="s">
        <v>422</v>
      </c>
      <c r="Y41" s="176" t="s">
        <v>422</v>
      </c>
      <c r="Z41" s="176" t="s">
        <v>422</v>
      </c>
      <c r="AA41" s="176" t="s">
        <v>422</v>
      </c>
      <c r="AB41" s="176">
        <v>6.2437172411950366</v>
      </c>
      <c r="AC41" s="176">
        <v>0.19698039215686278</v>
      </c>
      <c r="AD41" s="176">
        <v>2.3546167315987181</v>
      </c>
      <c r="AE41" s="204"/>
      <c r="AF41" s="176">
        <v>30560</v>
      </c>
      <c r="AG41" s="176">
        <v>520</v>
      </c>
      <c r="AH41" s="176">
        <v>1032.6599999999999</v>
      </c>
      <c r="AI41" s="176">
        <v>39200</v>
      </c>
      <c r="AJ41" s="176">
        <v>11</v>
      </c>
      <c r="AK41" s="202" t="s">
        <v>408</v>
      </c>
      <c r="AL41" s="203" t="s">
        <v>18</v>
      </c>
    </row>
    <row r="42" spans="1:38" s="190" customFormat="1" ht="24.75" customHeight="1" thickBot="1" x14ac:dyDescent="0.25">
      <c r="A42" s="178" t="s">
        <v>129</v>
      </c>
      <c r="B42" s="178" t="s">
        <v>186</v>
      </c>
      <c r="C42" s="100" t="s">
        <v>68</v>
      </c>
      <c r="D42" s="202"/>
      <c r="E42" s="176">
        <v>0.15961665042091658</v>
      </c>
      <c r="F42" s="176">
        <v>1.6579953166501966</v>
      </c>
      <c r="G42" s="176">
        <v>5.3584683892611111E-3</v>
      </c>
      <c r="H42" s="176">
        <v>8.9434634390054158E-5</v>
      </c>
      <c r="I42" s="176">
        <v>2.020936461071951E-2</v>
      </c>
      <c r="J42" s="176">
        <v>2.020936461071951E-2</v>
      </c>
      <c r="K42" s="176">
        <v>2.020936461071951E-2</v>
      </c>
      <c r="L42" s="176">
        <v>3.8416508444513477E-3</v>
      </c>
      <c r="M42" s="176">
        <v>25.552358825790058</v>
      </c>
      <c r="N42" s="176" t="s">
        <v>408</v>
      </c>
      <c r="O42" s="176">
        <v>2.1412415406753008E-4</v>
      </c>
      <c r="P42" s="176" t="s">
        <v>408</v>
      </c>
      <c r="Q42" s="176" t="s">
        <v>408</v>
      </c>
      <c r="R42" s="176">
        <v>1.0706207703376504E-3</v>
      </c>
      <c r="S42" s="176">
        <v>3.6401106191480112E-2</v>
      </c>
      <c r="T42" s="176">
        <v>1.4988690784727106E-3</v>
      </c>
      <c r="U42" s="176">
        <v>2.1412415406753008E-4</v>
      </c>
      <c r="V42" s="176">
        <v>2.141241540675301E-2</v>
      </c>
      <c r="W42" s="176" t="s">
        <v>408</v>
      </c>
      <c r="X42" s="176">
        <v>8.4703418436251504E-4</v>
      </c>
      <c r="Y42" s="176">
        <v>8.6595904817772561E-4</v>
      </c>
      <c r="Z42" s="176" t="s">
        <v>408</v>
      </c>
      <c r="AA42" s="176" t="s">
        <v>408</v>
      </c>
      <c r="AB42" s="176">
        <v>1.7129932325402404E-3</v>
      </c>
      <c r="AC42" s="176" t="s">
        <v>408</v>
      </c>
      <c r="AD42" s="176" t="s">
        <v>408</v>
      </c>
      <c r="AE42" s="204"/>
      <c r="AF42" s="176">
        <v>928.63645841954815</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1.005663</v>
      </c>
      <c r="F43" s="176">
        <v>0.19273628799999998</v>
      </c>
      <c r="G43" s="176">
        <v>1.351805657212737</v>
      </c>
      <c r="H43" s="176">
        <v>6.8036000000000008E-3</v>
      </c>
      <c r="I43" s="176">
        <v>0.17619767120678323</v>
      </c>
      <c r="J43" s="176">
        <v>0.30750154349057451</v>
      </c>
      <c r="K43" s="176">
        <v>0.57845356666666647</v>
      </c>
      <c r="L43" s="176">
        <v>3.1927894107157614E-2</v>
      </c>
      <c r="M43" s="176">
        <v>1.2566881600000002</v>
      </c>
      <c r="N43" s="176">
        <v>0.24376972000000005</v>
      </c>
      <c r="O43" s="176">
        <v>1.5383810400000001E-2</v>
      </c>
      <c r="P43" s="176">
        <v>4.3288446400000019E-3</v>
      </c>
      <c r="Q43" s="176">
        <v>7.3926161000000018E-2</v>
      </c>
      <c r="R43" s="176">
        <v>0.28440140800000008</v>
      </c>
      <c r="S43" s="176">
        <v>0.2063531925</v>
      </c>
      <c r="T43" s="176">
        <v>0.81808607500000019</v>
      </c>
      <c r="U43" s="176">
        <v>0.02</v>
      </c>
      <c r="V43" s="176">
        <v>3.1379965460000006</v>
      </c>
      <c r="W43" s="176">
        <v>0.10164204520000003</v>
      </c>
      <c r="X43" s="176" t="s">
        <v>422</v>
      </c>
      <c r="Y43" s="176" t="s">
        <v>422</v>
      </c>
      <c r="Z43" s="176" t="s">
        <v>422</v>
      </c>
      <c r="AA43" s="176" t="s">
        <v>422</v>
      </c>
      <c r="AB43" s="176">
        <v>5.9124759000000006E-2</v>
      </c>
      <c r="AC43" s="176">
        <v>0.02</v>
      </c>
      <c r="AD43" s="176">
        <v>0.24041907559858225</v>
      </c>
      <c r="AE43" s="204"/>
      <c r="AF43" s="176">
        <v>6544.9880000000003</v>
      </c>
      <c r="AG43" s="176">
        <v>912.3</v>
      </c>
      <c r="AH43" s="176">
        <v>840</v>
      </c>
      <c r="AI43" s="176">
        <v>4017.35</v>
      </c>
      <c r="AJ43" s="202" t="s">
        <v>408</v>
      </c>
      <c r="AK43" s="202" t="s">
        <v>408</v>
      </c>
      <c r="AL43" s="203" t="s">
        <v>18</v>
      </c>
    </row>
    <row r="44" spans="1:38" s="190" customFormat="1" ht="24.75" customHeight="1" thickBot="1" x14ac:dyDescent="0.25">
      <c r="A44" s="178" t="s">
        <v>129</v>
      </c>
      <c r="B44" s="178" t="s">
        <v>188</v>
      </c>
      <c r="C44" s="100" t="s">
        <v>70</v>
      </c>
      <c r="D44" s="202"/>
      <c r="E44" s="176">
        <v>12.147384174737606</v>
      </c>
      <c r="F44" s="176">
        <v>4.3554469649530594</v>
      </c>
      <c r="G44" s="176">
        <v>0.96827048972648888</v>
      </c>
      <c r="H44" s="176">
        <v>2.2407055436224751E-3</v>
      </c>
      <c r="I44" s="176">
        <v>1.2441466061760424</v>
      </c>
      <c r="J44" s="176">
        <v>1.2441466061760424</v>
      </c>
      <c r="K44" s="176">
        <v>1.2441466061760424</v>
      </c>
      <c r="L44" s="176">
        <v>0.69617296090425762</v>
      </c>
      <c r="M44" s="176">
        <v>12.804002346650394</v>
      </c>
      <c r="N44" s="176" t="s">
        <v>408</v>
      </c>
      <c r="O44" s="176">
        <v>2.8373612798564094E-3</v>
      </c>
      <c r="P44" s="176" t="s">
        <v>408</v>
      </c>
      <c r="Q44" s="176" t="s">
        <v>408</v>
      </c>
      <c r="R44" s="176">
        <v>1.4186806399282048E-2</v>
      </c>
      <c r="S44" s="176">
        <v>0.48235141757558964</v>
      </c>
      <c r="T44" s="176">
        <v>1.9861528958994869E-2</v>
      </c>
      <c r="U44" s="176">
        <v>2.8373612798564094E-3</v>
      </c>
      <c r="V44" s="176">
        <v>0.28373612798564091</v>
      </c>
      <c r="W44" s="176" t="s">
        <v>408</v>
      </c>
      <c r="X44" s="176">
        <v>8.5850425402258582E-3</v>
      </c>
      <c r="Y44" s="176">
        <v>1.4113847698625415E-2</v>
      </c>
      <c r="Z44" s="176" t="s">
        <v>408</v>
      </c>
      <c r="AA44" s="176" t="s">
        <v>408</v>
      </c>
      <c r="AB44" s="176">
        <v>2.2698890238851271E-2</v>
      </c>
      <c r="AC44" s="176" t="s">
        <v>408</v>
      </c>
      <c r="AD44" s="176" t="s">
        <v>408</v>
      </c>
      <c r="AE44" s="204"/>
      <c r="AF44" s="176">
        <v>12120.639774032832</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2.9317816567741932</v>
      </c>
      <c r="F45" s="176">
        <v>0.12173590138917607</v>
      </c>
      <c r="G45" s="176">
        <v>0.15513497999999998</v>
      </c>
      <c r="H45" s="176">
        <v>3.5016181200000005E-4</v>
      </c>
      <c r="I45" s="176">
        <v>6.0876351973161283E-2</v>
      </c>
      <c r="J45" s="176">
        <v>6.2195653718709672E-2</v>
      </c>
      <c r="K45" s="176">
        <v>6.2823892645161292E-2</v>
      </c>
      <c r="L45" s="176">
        <v>1.9475406719999998E-2</v>
      </c>
      <c r="M45" s="176">
        <v>0.39891852</v>
      </c>
      <c r="N45" s="176">
        <v>5.7621564000000002E-3</v>
      </c>
      <c r="O45" s="176">
        <v>4.432428E-4</v>
      </c>
      <c r="P45" s="176">
        <v>1.3297284E-3</v>
      </c>
      <c r="Q45" s="176">
        <v>1.7729712E-3</v>
      </c>
      <c r="R45" s="176">
        <v>2.2162139999999998E-3</v>
      </c>
      <c r="S45" s="176">
        <v>3.9005366399999998E-2</v>
      </c>
      <c r="T45" s="176">
        <v>4.4324280000000001E-2</v>
      </c>
      <c r="U45" s="176">
        <v>4.4324279999999995E-3</v>
      </c>
      <c r="V45" s="176">
        <v>5.3189135999999998E-2</v>
      </c>
      <c r="W45" s="176">
        <v>5.7621564000000002E-3</v>
      </c>
      <c r="X45" s="176" t="s">
        <v>408</v>
      </c>
      <c r="Y45" s="176" t="s">
        <v>408</v>
      </c>
      <c r="Z45" s="176" t="s">
        <v>408</v>
      </c>
      <c r="AA45" s="176" t="s">
        <v>408</v>
      </c>
      <c r="AB45" s="176" t="s">
        <v>408</v>
      </c>
      <c r="AC45" s="176">
        <v>3.5459424E-3</v>
      </c>
      <c r="AD45" s="176">
        <v>1.6843226399999999E-3</v>
      </c>
      <c r="AE45" s="204"/>
      <c r="AF45" s="176">
        <v>1892.6467560000001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2.4506316677784654</v>
      </c>
      <c r="F46" s="176">
        <v>0.15552917513862932</v>
      </c>
      <c r="G46" s="176">
        <v>2.8573208886016928</v>
      </c>
      <c r="H46" s="176">
        <v>7.8710538641686156E-5</v>
      </c>
      <c r="I46" s="176">
        <v>0.26744835380676779</v>
      </c>
      <c r="J46" s="176">
        <v>0.47004264335306456</v>
      </c>
      <c r="K46" s="176">
        <v>0.75496353833321517</v>
      </c>
      <c r="L46" s="176">
        <v>8.0762408420008897E-2</v>
      </c>
      <c r="M46" s="176">
        <v>1.4768196601469972</v>
      </c>
      <c r="N46" s="176">
        <v>0.21673644788407559</v>
      </c>
      <c r="O46" s="176">
        <v>8.5631664275176225E-3</v>
      </c>
      <c r="P46" s="176">
        <v>1.1095531767096076E-3</v>
      </c>
      <c r="Q46" s="176">
        <v>1.4172811948946155E-2</v>
      </c>
      <c r="R46" s="176">
        <v>5.2865835387588232E-2</v>
      </c>
      <c r="S46" s="176">
        <v>9.2547039874590772E-2</v>
      </c>
      <c r="T46" s="176">
        <v>1.924027006805622</v>
      </c>
      <c r="U46" s="176">
        <v>8.8903981264636979E-4</v>
      </c>
      <c r="V46" s="176">
        <v>1.0090541104964952</v>
      </c>
      <c r="W46" s="176">
        <v>4.0027058030487894E-2</v>
      </c>
      <c r="X46" s="176">
        <v>3.526932084309133E-5</v>
      </c>
      <c r="Y46" s="176">
        <v>5.8782201405152227E-5</v>
      </c>
      <c r="Z46" s="176" t="s">
        <v>422</v>
      </c>
      <c r="AA46" s="176" t="s">
        <v>422</v>
      </c>
      <c r="AB46" s="176">
        <v>4.2911412342159352E-2</v>
      </c>
      <c r="AC46" s="176">
        <v>1.9695342978922831E-3</v>
      </c>
      <c r="AD46" s="176" t="s">
        <v>408</v>
      </c>
      <c r="AE46" s="204"/>
      <c r="AF46" s="176">
        <v>14021.364392825384</v>
      </c>
      <c r="AG46" s="202" t="s">
        <v>408</v>
      </c>
      <c r="AH46" s="176">
        <v>9662.7248000000054</v>
      </c>
      <c r="AI46" s="176">
        <v>1317.6076000000119</v>
      </c>
      <c r="AJ46" s="202" t="s">
        <v>408</v>
      </c>
      <c r="AK46" s="202" t="s">
        <v>408</v>
      </c>
      <c r="AL46" s="203" t="s">
        <v>18</v>
      </c>
    </row>
    <row r="47" spans="1:38" s="190" customFormat="1" ht="24.75" customHeight="1" thickBot="1" x14ac:dyDescent="0.25">
      <c r="A47" s="178" t="s">
        <v>129</v>
      </c>
      <c r="B47" s="178" t="s">
        <v>191</v>
      </c>
      <c r="C47" s="100" t="s">
        <v>72</v>
      </c>
      <c r="D47" s="202"/>
      <c r="E47" s="176">
        <v>0.37937156541209993</v>
      </c>
      <c r="F47" s="176">
        <v>5.9097324090899989E-2</v>
      </c>
      <c r="G47" s="176">
        <v>3.0828350950799995E-2</v>
      </c>
      <c r="H47" s="176" t="s">
        <v>408</v>
      </c>
      <c r="I47" s="176">
        <v>1.6631083359499997E-2</v>
      </c>
      <c r="J47" s="176">
        <v>1.6631083359499997E-2</v>
      </c>
      <c r="K47" s="176">
        <v>1.6631083359499997E-2</v>
      </c>
      <c r="L47" s="176">
        <v>7.9829200125599974E-3</v>
      </c>
      <c r="M47" s="176">
        <v>1.9173549371892</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7.0069999999999993E-2</v>
      </c>
      <c r="G49" s="176">
        <v>0.252</v>
      </c>
      <c r="H49" s="176">
        <v>3.3670000000000002E-3</v>
      </c>
      <c r="I49" s="176">
        <v>4.8342939481268013E-2</v>
      </c>
      <c r="J49" s="176">
        <v>0.11570605187319885</v>
      </c>
      <c r="K49" s="176">
        <v>0.27500000000000002</v>
      </c>
      <c r="L49" s="176">
        <v>5.9125000000000007E-5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2.73</v>
      </c>
      <c r="X49" s="176">
        <v>0.14560000000000001</v>
      </c>
      <c r="Y49" s="176">
        <v>0.182</v>
      </c>
      <c r="Z49" s="176">
        <v>9.0999999999999998E-2</v>
      </c>
      <c r="AA49" s="176">
        <v>6.3700000000000007E-2</v>
      </c>
      <c r="AB49" s="176">
        <v>0.48229999999999995</v>
      </c>
      <c r="AC49" s="176" t="s">
        <v>408</v>
      </c>
      <c r="AD49" s="176">
        <v>3.2760000000000002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0.76846506320224728</v>
      </c>
      <c r="J50" s="176">
        <v>1.0942942499999999</v>
      </c>
      <c r="K50" s="176">
        <v>1.6742702025</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6130.5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4.7481999999999998</v>
      </c>
      <c r="G52" s="176" t="s">
        <v>422</v>
      </c>
      <c r="H52" s="176" t="s">
        <v>422</v>
      </c>
      <c r="I52" s="176">
        <v>1.167664754098361E-2</v>
      </c>
      <c r="J52" s="176">
        <v>5.5099114754098379E-2</v>
      </c>
      <c r="K52" s="176">
        <v>0.20560000000000003</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3.6009979999999993</v>
      </c>
      <c r="G53" s="176" t="s">
        <v>408</v>
      </c>
      <c r="H53" s="176" t="s">
        <v>408</v>
      </c>
      <c r="I53" s="176">
        <v>1.7000000000000001E-4</v>
      </c>
      <c r="J53" s="176">
        <v>1.7000000000000001E-4</v>
      </c>
      <c r="K53" s="176">
        <v>1.7000000000000001E-4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0.39900000000000002</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3990</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3.5078144999999998E-2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3.6715747800000004E-2</v>
      </c>
      <c r="X57" s="176">
        <v>3.2499999999999997E-5</v>
      </c>
      <c r="Y57" s="176">
        <v>3.2499999999999997E-5</v>
      </c>
      <c r="Z57" s="176">
        <v>3.2499999999999997E-5</v>
      </c>
      <c r="AA57" s="176">
        <v>3.2499999999999997E-5</v>
      </c>
      <c r="AB57" s="176">
        <v>1.2999999999999999E-4</v>
      </c>
      <c r="AC57" s="176" t="s">
        <v>408</v>
      </c>
      <c r="AD57" s="176">
        <v>2.8461820000000002</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5.9888888888888899E-3</v>
      </c>
      <c r="J58" s="176">
        <v>2.9944444444444444E-2</v>
      </c>
      <c r="K58" s="176">
        <v>7.6999999999999999E-2</v>
      </c>
      <c r="L58" s="176">
        <v>4.9588E-5</v>
      </c>
      <c r="M58" s="176" t="s">
        <v>408</v>
      </c>
      <c r="N58" s="176" t="s">
        <v>408</v>
      </c>
      <c r="O58" s="176" t="s">
        <v>408</v>
      </c>
      <c r="P58" s="176" t="s">
        <v>408</v>
      </c>
      <c r="Q58" s="176" t="s">
        <v>408</v>
      </c>
      <c r="R58" s="176" t="s">
        <v>408</v>
      </c>
      <c r="S58" s="176" t="s">
        <v>408</v>
      </c>
      <c r="T58" s="176" t="s">
        <v>408</v>
      </c>
      <c r="U58" s="176" t="s">
        <v>408</v>
      </c>
      <c r="V58" s="176" t="s">
        <v>408</v>
      </c>
      <c r="W58" s="176">
        <v>0.1451424</v>
      </c>
      <c r="X58" s="176" t="s">
        <v>408</v>
      </c>
      <c r="Y58" s="176" t="s">
        <v>408</v>
      </c>
      <c r="Z58" s="176" t="s">
        <v>408</v>
      </c>
      <c r="AA58" s="176" t="s">
        <v>408</v>
      </c>
      <c r="AB58" s="176" t="s">
        <v>408</v>
      </c>
      <c r="AC58" s="176" t="s">
        <v>408</v>
      </c>
      <c r="AD58" s="176">
        <v>0.27912000000000003</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1.089034E-2</v>
      </c>
      <c r="G59" s="176" t="s">
        <v>422</v>
      </c>
      <c r="H59" s="176">
        <v>5.7000000000000002E-2</v>
      </c>
      <c r="I59" s="176">
        <v>6.1080000000000002E-2</v>
      </c>
      <c r="J59" s="176">
        <v>6.8714999999999998E-2</v>
      </c>
      <c r="K59" s="176">
        <v>7.6350000000000001E-2</v>
      </c>
      <c r="L59" s="176">
        <v>3.7869600000000001E-5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5.4762880000000002E-3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1.3880070938725489E-2</v>
      </c>
      <c r="J60" s="176">
        <v>0.1152710706372549</v>
      </c>
      <c r="K60" s="176">
        <v>0.23476925662600001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5.9056728217893838E-2</v>
      </c>
      <c r="J61" s="176">
        <v>8.5287435466609593E-2</v>
      </c>
      <c r="K61" s="176">
        <v>0.135555566535</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4.2564249478600005E-2</v>
      </c>
      <c r="J62" s="176">
        <v>0.41503995403680022</v>
      </c>
      <c r="K62" s="176">
        <v>1.0592572894650001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0.43180000000000002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1.9899999999999998E-2</v>
      </c>
      <c r="J68" s="176">
        <v>1.9899999999999998E-2</v>
      </c>
      <c r="K68" s="176">
        <v>1.9899999999999998E-2</v>
      </c>
      <c r="L68" s="176">
        <v>3.5820000000000003E-4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8.8059999999999999E-2</v>
      </c>
      <c r="F70" s="176">
        <v>4.2124641282500006</v>
      </c>
      <c r="G70" s="176">
        <v>6.5600441176211</v>
      </c>
      <c r="H70" s="176">
        <v>0.19670000000000001</v>
      </c>
      <c r="I70" s="176">
        <v>0.14712205663704031</v>
      </c>
      <c r="J70" s="176">
        <v>0.20573414063863668</v>
      </c>
      <c r="K70" s="176">
        <v>0.23634161267000003</v>
      </c>
      <c r="L70" s="176">
        <v>1.2086819999999998E-3</v>
      </c>
      <c r="M70" s="176" t="s">
        <v>408</v>
      </c>
      <c r="N70" s="176">
        <v>1E-3</v>
      </c>
      <c r="O70" s="176" t="s">
        <v>408</v>
      </c>
      <c r="P70" s="176">
        <v>5.8400000000000001E-2</v>
      </c>
      <c r="Q70" s="176" t="s">
        <v>408</v>
      </c>
      <c r="R70" s="176">
        <v>1.53</v>
      </c>
      <c r="S70" s="176">
        <v>0.2</v>
      </c>
      <c r="T70" s="176">
        <v>0.9</v>
      </c>
      <c r="U70" s="176" t="s">
        <v>408</v>
      </c>
      <c r="V70" s="176">
        <v>0.25</v>
      </c>
      <c r="W70" s="176">
        <v>2.8</v>
      </c>
      <c r="X70" s="176" t="s">
        <v>408</v>
      </c>
      <c r="Y70" s="176" t="s">
        <v>408</v>
      </c>
      <c r="Z70" s="176" t="s">
        <v>408</v>
      </c>
      <c r="AA70" s="176" t="s">
        <v>408</v>
      </c>
      <c r="AB70" s="176" t="s">
        <v>408</v>
      </c>
      <c r="AC70" s="176">
        <v>29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0.10810000000000002</v>
      </c>
      <c r="G71" s="176" t="s">
        <v>408</v>
      </c>
      <c r="H71" s="176" t="s">
        <v>408</v>
      </c>
      <c r="I71" s="176">
        <v>1.3188110399999994E-3</v>
      </c>
      <c r="J71" s="176">
        <v>1.0550488319999995E-2</v>
      </c>
      <c r="K71" s="176">
        <v>3.2970276000000041E-2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1.3146001999999999</v>
      </c>
      <c r="G72" s="176">
        <v>0.77017999999999998</v>
      </c>
      <c r="H72" s="176">
        <v>3.19E-4</v>
      </c>
      <c r="I72" s="176">
        <v>1.3286558235999999</v>
      </c>
      <c r="J72" s="176">
        <v>1.9729038050000001</v>
      </c>
      <c r="K72" s="176">
        <v>2.6624275300000004</v>
      </c>
      <c r="L72" s="176">
        <v>4.4737157520000001E-3</v>
      </c>
      <c r="M72" s="176">
        <v>0.66669683604451613</v>
      </c>
      <c r="N72" s="176">
        <v>7.974043</v>
      </c>
      <c r="O72" s="176">
        <v>0.12453460000000002</v>
      </c>
      <c r="P72" s="176">
        <v>4.3120400000000003E-2</v>
      </c>
      <c r="Q72" s="176">
        <v>7.8055000000000013E-2</v>
      </c>
      <c r="R72" s="176">
        <v>11.206221000000001</v>
      </c>
      <c r="S72" s="176">
        <v>0.91419229999999996</v>
      </c>
      <c r="T72" s="176">
        <v>5.6583549999999985</v>
      </c>
      <c r="U72" s="176" t="s">
        <v>421</v>
      </c>
      <c r="V72" s="176">
        <v>10.006159999999999</v>
      </c>
      <c r="W72" s="176">
        <v>3.272597475028642</v>
      </c>
      <c r="X72" s="176">
        <v>2.791564195022854E-2</v>
      </c>
      <c r="Y72" s="176">
        <v>2.80737848073714E-2</v>
      </c>
      <c r="Z72" s="176">
        <v>2.7996641950228541E-2</v>
      </c>
      <c r="AA72" s="176">
        <v>2.790732097511427E-2</v>
      </c>
      <c r="AB72" s="176">
        <v>0.11189338968294275</v>
      </c>
      <c r="AC72" s="176">
        <v>8.8959999999999997E-2</v>
      </c>
      <c r="AD72" s="176">
        <v>17.531169000000002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1.4279999999999999E-2</v>
      </c>
      <c r="J73" s="176">
        <v>2.0230000000000001E-2</v>
      </c>
      <c r="K73" s="176">
        <v>2.3800000000000002E-2</v>
      </c>
      <c r="L73" s="176">
        <v>1.9515999999999999E-3</v>
      </c>
      <c r="M73" s="176" t="s">
        <v>408</v>
      </c>
      <c r="N73" s="176">
        <v>1.3000000000000001E-2</v>
      </c>
      <c r="O73" s="176">
        <v>3.2000000000000002E-3</v>
      </c>
      <c r="P73" s="176">
        <v>1.6000000000000001E-4</v>
      </c>
      <c r="Q73" s="176">
        <v>2E-3</v>
      </c>
      <c r="R73" s="176">
        <v>2.37</v>
      </c>
      <c r="S73" s="176">
        <v>2.6000000000000003E-3</v>
      </c>
      <c r="T73" s="176">
        <v>4.3000000000000003E-2</v>
      </c>
      <c r="U73" s="176" t="s">
        <v>421</v>
      </c>
      <c r="V73" s="176">
        <v>1.258</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3.9450000000000006E-3</v>
      </c>
      <c r="G74" s="176" t="s">
        <v>408</v>
      </c>
      <c r="H74" s="176" t="s">
        <v>408</v>
      </c>
      <c r="I74" s="176">
        <v>6.9471513418389779E-5</v>
      </c>
      <c r="J74" s="176">
        <v>1.3647294324681036E-4</v>
      </c>
      <c r="K74" s="176">
        <v>2.0353277606687196E-4</v>
      </c>
      <c r="L74" s="176">
        <v>9.0784480862296513E-7</v>
      </c>
      <c r="M74" s="176" t="s">
        <v>408</v>
      </c>
      <c r="N74" s="176">
        <v>5.5000000000000003E-4</v>
      </c>
      <c r="O74" s="176">
        <v>5.0000000000000002E-5</v>
      </c>
      <c r="P74" s="176" t="s">
        <v>408</v>
      </c>
      <c r="Q74" s="176">
        <v>1E-4</v>
      </c>
      <c r="R74" s="176" t="s">
        <v>408</v>
      </c>
      <c r="S74" s="176" t="s">
        <v>408</v>
      </c>
      <c r="T74" s="176" t="s">
        <v>408</v>
      </c>
      <c r="U74" s="176" t="s">
        <v>408</v>
      </c>
      <c r="V74" s="176">
        <v>1.43E-2</v>
      </c>
      <c r="W74" s="176">
        <v>0.95394199999999996</v>
      </c>
      <c r="X74" s="176" t="s">
        <v>408</v>
      </c>
      <c r="Y74" s="176" t="s">
        <v>408</v>
      </c>
      <c r="Z74" s="176" t="s">
        <v>408</v>
      </c>
      <c r="AA74" s="176" t="s">
        <v>408</v>
      </c>
      <c r="AB74" s="176" t="s">
        <v>408</v>
      </c>
      <c r="AC74" s="176">
        <v>6.2789999999999999E-2</v>
      </c>
      <c r="AD74" s="176">
        <v>0.149836049675</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1.0416670255905061E-3</v>
      </c>
      <c r="G77" s="176" t="s">
        <v>408</v>
      </c>
      <c r="H77" s="176" t="s">
        <v>408</v>
      </c>
      <c r="I77" s="176">
        <v>1.7548364716981134E-3</v>
      </c>
      <c r="J77" s="176">
        <v>9.0114301886792449E-3</v>
      </c>
      <c r="K77" s="176">
        <v>3.3812800000000004E-2</v>
      </c>
      <c r="L77" s="176" t="s">
        <v>408</v>
      </c>
      <c r="M77" s="176" t="s">
        <v>408</v>
      </c>
      <c r="N77" s="176">
        <v>0.26218000000000002</v>
      </c>
      <c r="O77" s="176">
        <v>9.2999999999999999E-2</v>
      </c>
      <c r="P77" s="176">
        <v>9.0000000000000008E-4</v>
      </c>
      <c r="Q77" s="176">
        <v>1.1100000000000001</v>
      </c>
      <c r="R77" s="176" t="s">
        <v>408</v>
      </c>
      <c r="S77" s="176" t="s">
        <v>422</v>
      </c>
      <c r="T77" s="176" t="s">
        <v>422</v>
      </c>
      <c r="U77" s="176" t="s">
        <v>408</v>
      </c>
      <c r="V77" s="176">
        <v>28.975099999999998</v>
      </c>
      <c r="W77" s="176">
        <v>2.1883761041817353E-2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2.1000000000000003E-3</v>
      </c>
      <c r="G78" s="176">
        <v>5.0799999999999998E-2</v>
      </c>
      <c r="H78" s="176" t="s">
        <v>408</v>
      </c>
      <c r="I78" s="176">
        <v>9.0843750000000022E-3</v>
      </c>
      <c r="J78" s="176">
        <v>1.1953125E-2</v>
      </c>
      <c r="K78" s="176">
        <v>1.5300000000000001E-2</v>
      </c>
      <c r="L78" s="176">
        <v>7.6499999999999996E-6</v>
      </c>
      <c r="M78" s="176">
        <v>0.47100000000000003</v>
      </c>
      <c r="N78" s="176">
        <v>9.9000000000000008E-3</v>
      </c>
      <c r="O78" s="176">
        <v>2.0000000000000001E-4</v>
      </c>
      <c r="P78" s="176">
        <v>6.5000000000000006E-3</v>
      </c>
      <c r="Q78" s="176">
        <v>0.1439</v>
      </c>
      <c r="R78" s="176" t="s">
        <v>421</v>
      </c>
      <c r="S78" s="176">
        <v>0.67749999999999999</v>
      </c>
      <c r="T78" s="176">
        <v>3.5000000000000003E-2</v>
      </c>
      <c r="U78" s="176">
        <v>9.9000000000000005E-2</v>
      </c>
      <c r="V78" s="176">
        <v>9.4700000000000006E-2</v>
      </c>
      <c r="W78" s="176" t="s">
        <v>408</v>
      </c>
      <c r="X78" s="176" t="s">
        <v>408</v>
      </c>
      <c r="Y78" s="176" t="s">
        <v>408</v>
      </c>
      <c r="Z78" s="176" t="s">
        <v>408</v>
      </c>
      <c r="AA78" s="176" t="s">
        <v>408</v>
      </c>
      <c r="AB78" s="176" t="s">
        <v>408</v>
      </c>
      <c r="AC78" s="176">
        <v>8.2735902444999994</v>
      </c>
      <c r="AD78" s="176">
        <v>6.0712000000000006E-4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8.8470588226999998E-3</v>
      </c>
      <c r="H79" s="176">
        <v>0.8</v>
      </c>
      <c r="I79" s="176" t="s">
        <v>422</v>
      </c>
      <c r="J79" s="176" t="s">
        <v>422</v>
      </c>
      <c r="K79" s="176" t="s">
        <v>422</v>
      </c>
      <c r="L79" s="176" t="s">
        <v>408</v>
      </c>
      <c r="M79" s="176" t="s">
        <v>408</v>
      </c>
      <c r="N79" s="176" t="s">
        <v>408</v>
      </c>
      <c r="O79" s="176" t="s">
        <v>408</v>
      </c>
      <c r="P79" s="176" t="s">
        <v>408</v>
      </c>
      <c r="Q79" s="176" t="s">
        <v>408</v>
      </c>
      <c r="R79" s="176" t="s">
        <v>408</v>
      </c>
      <c r="S79" s="176" t="s">
        <v>408</v>
      </c>
      <c r="T79" s="176">
        <v>3.7</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1.5248100000000001E-2</v>
      </c>
      <c r="G80" s="176">
        <v>1.3100000000000002E-3</v>
      </c>
      <c r="H80" s="176">
        <v>2.2999999999999998E-4</v>
      </c>
      <c r="I80" s="176">
        <v>2.9376850000000003E-2</v>
      </c>
      <c r="J80" s="176">
        <v>3.5073020000000003E-2</v>
      </c>
      <c r="K80" s="176">
        <v>5.6961700000000018E-2</v>
      </c>
      <c r="L80" s="176" t="s">
        <v>408</v>
      </c>
      <c r="M80" s="176" t="s">
        <v>408</v>
      </c>
      <c r="N80" s="176">
        <v>0.34232230000000002</v>
      </c>
      <c r="O80" s="176">
        <v>6.3481138000000006E-2</v>
      </c>
      <c r="P80" s="176">
        <v>5.9999999999999995E-4</v>
      </c>
      <c r="Q80" s="176">
        <v>0.77030346999999999</v>
      </c>
      <c r="R80" s="176">
        <v>0.40134262999999998</v>
      </c>
      <c r="S80" s="176">
        <v>6.9737549999999997</v>
      </c>
      <c r="T80" s="176">
        <v>1.1605820000000002</v>
      </c>
      <c r="U80" s="176">
        <v>3.4000000000000002E-2</v>
      </c>
      <c r="V80" s="176">
        <v>5.2997490000000003</v>
      </c>
      <c r="W80" s="176">
        <v>1.554E-3</v>
      </c>
      <c r="X80" s="176" t="s">
        <v>408</v>
      </c>
      <c r="Y80" s="176" t="s">
        <v>408</v>
      </c>
      <c r="Z80" s="176" t="s">
        <v>408</v>
      </c>
      <c r="AA80" s="176" t="s">
        <v>408</v>
      </c>
      <c r="AB80" s="176" t="s">
        <v>408</v>
      </c>
      <c r="AC80" s="176">
        <v>6.0296616000000004E-2</v>
      </c>
      <c r="AD80" s="176">
        <v>4.5699890163870003E-3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3.1337080991999972E-2</v>
      </c>
      <c r="J81" s="176">
        <v>0.36821070165600006</v>
      </c>
      <c r="K81" s="176">
        <v>0.78342702480000004</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3917.1351239999999</v>
      </c>
      <c r="AL81" s="203" t="s">
        <v>453</v>
      </c>
    </row>
    <row r="82" spans="1:38" s="190" customFormat="1" ht="24.75" customHeight="1" thickBot="1" x14ac:dyDescent="0.25">
      <c r="A82" s="178" t="s">
        <v>125</v>
      </c>
      <c r="B82" s="178" t="s">
        <v>225</v>
      </c>
      <c r="C82" s="100" t="s">
        <v>100</v>
      </c>
      <c r="D82" s="202"/>
      <c r="E82" s="176" t="s">
        <v>408</v>
      </c>
      <c r="F82" s="176">
        <v>3.6606459579999999</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0.49099999999999999</v>
      </c>
      <c r="G83" s="176" t="s">
        <v>408</v>
      </c>
      <c r="H83" s="176" t="s">
        <v>408</v>
      </c>
      <c r="I83" s="176">
        <v>4.9500000000000002E-2</v>
      </c>
      <c r="J83" s="176">
        <v>5.3999999999999999E-2</v>
      </c>
      <c r="K83" s="176">
        <v>7.2000000000000008E-2</v>
      </c>
      <c r="L83" s="176">
        <v>2.8214999999999998E-3</v>
      </c>
      <c r="M83" s="176" t="s">
        <v>408</v>
      </c>
      <c r="N83" s="176" t="s">
        <v>408</v>
      </c>
      <c r="O83" s="176" t="s">
        <v>408</v>
      </c>
      <c r="P83" s="176" t="s">
        <v>408</v>
      </c>
      <c r="Q83" s="176" t="s">
        <v>408</v>
      </c>
      <c r="R83" s="176" t="s">
        <v>408</v>
      </c>
      <c r="S83" s="176" t="s">
        <v>408</v>
      </c>
      <c r="T83" s="176" t="s">
        <v>408</v>
      </c>
      <c r="U83" s="176" t="s">
        <v>408</v>
      </c>
      <c r="V83" s="176" t="s">
        <v>408</v>
      </c>
      <c r="W83" s="176">
        <v>8.9999999999999993E-3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0.48899999999999999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19.213322000000005</v>
      </c>
      <c r="G85" s="176" t="s">
        <v>408</v>
      </c>
      <c r="H85" s="176" t="s">
        <v>408</v>
      </c>
      <c r="I85" s="176">
        <v>2.1999840000000003E-3</v>
      </c>
      <c r="J85" s="176">
        <v>3.7766000000000002E-3</v>
      </c>
      <c r="K85" s="176">
        <v>5.0331999999999998E-3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1.35995</v>
      </c>
      <c r="G86" s="176" t="s">
        <v>408</v>
      </c>
      <c r="H86" s="176">
        <v>2.0000000000000001E-4</v>
      </c>
      <c r="I86" s="176">
        <v>2.8999999999999998E-3</v>
      </c>
      <c r="J86" s="176">
        <v>4.64E-3</v>
      </c>
      <c r="K86" s="176">
        <v>5.7999999999999996E-3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3.2493450999999998</v>
      </c>
      <c r="G88" s="176">
        <v>2E-3</v>
      </c>
      <c r="H88" s="176">
        <v>2.6031176E-2</v>
      </c>
      <c r="I88" s="176">
        <v>1.1927000000000002E-2</v>
      </c>
      <c r="J88" s="176">
        <v>1.2051200000000001E-2</v>
      </c>
      <c r="K88" s="176">
        <v>1.2134000000000001E-2</v>
      </c>
      <c r="L88" s="176" t="s">
        <v>408</v>
      </c>
      <c r="M88" s="176" t="s">
        <v>408</v>
      </c>
      <c r="N88" s="176" t="s">
        <v>408</v>
      </c>
      <c r="O88" s="176">
        <v>2.9300000000000004E-9</v>
      </c>
      <c r="P88" s="176" t="s">
        <v>408</v>
      </c>
      <c r="Q88" s="176">
        <v>1.465E-8</v>
      </c>
      <c r="R88" s="176">
        <v>1.7580000000000003E-7</v>
      </c>
      <c r="S88" s="176" t="s">
        <v>408</v>
      </c>
      <c r="T88" s="176">
        <v>1.4649999999999999E-6</v>
      </c>
      <c r="U88" s="176">
        <v>1.465E-8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6.7917640000000015</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1.3572999999999997</v>
      </c>
      <c r="G90" s="176">
        <v>0.14169999999999999</v>
      </c>
      <c r="H90" s="176">
        <v>0.17239999999999997</v>
      </c>
      <c r="I90" s="176">
        <v>0.10597328218584863</v>
      </c>
      <c r="J90" s="176">
        <v>0.14061365892290964</v>
      </c>
      <c r="K90" s="176">
        <v>0.24703199999999997</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8.1899999999999994E-3</v>
      </c>
      <c r="Y90" s="176">
        <v>4.1339999999999997E-3</v>
      </c>
      <c r="Z90" s="176">
        <v>4.1339999999999997E-3</v>
      </c>
      <c r="AA90" s="176">
        <v>4.1339999999999997E-3</v>
      </c>
      <c r="AB90" s="176">
        <v>2.0591999999999999E-2</v>
      </c>
      <c r="AC90" s="176">
        <v>2.5000000000000001E-3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8.6366110000000006E-3</v>
      </c>
      <c r="F91" s="176">
        <v>2.2265210000000001E-2</v>
      </c>
      <c r="G91" s="176">
        <v>4.1369470000000002E-3</v>
      </c>
      <c r="H91" s="176">
        <v>3.4363867500000006E-2</v>
      </c>
      <c r="I91" s="176">
        <v>0.12427790000899999</v>
      </c>
      <c r="J91" s="176">
        <v>0.124343625412</v>
      </c>
      <c r="K91" s="176">
        <v>0.1243572006255</v>
      </c>
      <c r="L91" s="176">
        <v>5.5893037500000014E-4</v>
      </c>
      <c r="M91" s="176">
        <v>0.26326820299999998</v>
      </c>
      <c r="N91" s="176">
        <v>1.0739623999999999</v>
      </c>
      <c r="O91" s="176">
        <v>2.1441728E-2</v>
      </c>
      <c r="P91" s="176">
        <v>7.8081450000000018E-5</v>
      </c>
      <c r="Q91" s="176">
        <v>1.8219004999999999E-3</v>
      </c>
      <c r="R91" s="176">
        <v>2.1369659999999999E-2</v>
      </c>
      <c r="S91" s="176">
        <v>0.62762774999999993</v>
      </c>
      <c r="T91" s="176">
        <v>5.0802674999999999E-2</v>
      </c>
      <c r="U91" s="176" t="s">
        <v>421</v>
      </c>
      <c r="V91" s="176">
        <v>0.36586817500000002</v>
      </c>
      <c r="W91" s="176">
        <v>4.6002500000000003E-4</v>
      </c>
      <c r="X91" s="176">
        <v>5.1062774999999997E-4</v>
      </c>
      <c r="Y91" s="176">
        <v>2.0701124999999998E-4</v>
      </c>
      <c r="Z91" s="176">
        <v>2.0701124999999998E-4</v>
      </c>
      <c r="AA91" s="176">
        <v>2.0701124999999998E-4</v>
      </c>
      <c r="AB91" s="176">
        <v>1.1316614999999999E-3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2.1097700000000006</v>
      </c>
      <c r="G92" s="176">
        <v>5.0471682352920002</v>
      </c>
      <c r="H92" s="176">
        <v>4.9000000000000002E-2</v>
      </c>
      <c r="I92" s="176">
        <v>0.46190892086330848</v>
      </c>
      <c r="J92" s="176">
        <v>0.60672125899280505</v>
      </c>
      <c r="K92" s="176">
        <v>0.74445749999999999</v>
      </c>
      <c r="L92" s="176">
        <v>1.4459796000000002E-2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2.5690120000000003</v>
      </c>
      <c r="G93" s="176">
        <v>0.01</v>
      </c>
      <c r="H93" s="176" t="s">
        <v>408</v>
      </c>
      <c r="I93" s="176">
        <v>0.31025311333333327</v>
      </c>
      <c r="J93" s="176">
        <v>0.3149124883333333</v>
      </c>
      <c r="K93" s="176">
        <v>0.31563727999999996</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1.6808321999999996</v>
      </c>
      <c r="G95" s="176" t="s">
        <v>408</v>
      </c>
      <c r="H95" s="176" t="s">
        <v>408</v>
      </c>
      <c r="I95" s="176">
        <v>3.4108721312910942E-2</v>
      </c>
      <c r="J95" s="176">
        <v>0.15045136369203702</v>
      </c>
      <c r="K95" s="176">
        <v>0.58869583100000011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v>
      </c>
      <c r="G98" s="176" t="s">
        <v>408</v>
      </c>
      <c r="H98" s="176">
        <v>9.5680574662529681E-3</v>
      </c>
      <c r="I98" s="176">
        <v>3.4084181829677054E-2</v>
      </c>
      <c r="J98" s="176">
        <v>4.8413644022240583E-2</v>
      </c>
      <c r="K98" s="176">
        <v>5.5939489999999994E-2</v>
      </c>
      <c r="L98" s="176" t="s">
        <v>408</v>
      </c>
      <c r="M98" s="176" t="s">
        <v>408</v>
      </c>
      <c r="N98" s="176" t="s">
        <v>408</v>
      </c>
      <c r="O98" s="176" t="s">
        <v>408</v>
      </c>
      <c r="P98" s="176" t="s">
        <v>408</v>
      </c>
      <c r="Q98" s="176" t="s">
        <v>408</v>
      </c>
      <c r="R98" s="176" t="s">
        <v>408</v>
      </c>
      <c r="S98" s="176" t="s">
        <v>408</v>
      </c>
      <c r="T98" s="176" t="s">
        <v>408</v>
      </c>
      <c r="U98" s="176" t="s">
        <v>408</v>
      </c>
      <c r="V98" s="176" t="s">
        <v>408</v>
      </c>
      <c r="W98" s="176">
        <v>1.6418205000000002E-2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0.11065256036816823</v>
      </c>
      <c r="F99" s="176">
        <v>6.6058670589291815</v>
      </c>
      <c r="G99" s="176" t="s">
        <v>408</v>
      </c>
      <c r="H99" s="176">
        <v>5.0866049733514611</v>
      </c>
      <c r="I99" s="176">
        <v>9.5464793291095876E-2</v>
      </c>
      <c r="J99" s="176">
        <v>0.14668980432534251</v>
      </c>
      <c r="K99" s="176">
        <v>0.32132052376027392</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364.11599999999999</v>
      </c>
      <c r="AL99" s="203" t="s">
        <v>411</v>
      </c>
    </row>
    <row r="100" spans="1:38" s="190" customFormat="1" ht="24.75" customHeight="1" thickBot="1" x14ac:dyDescent="0.25">
      <c r="A100" s="178" t="s">
        <v>126</v>
      </c>
      <c r="B100" s="178" t="s">
        <v>235</v>
      </c>
      <c r="C100" s="100" t="s">
        <v>286</v>
      </c>
      <c r="D100" s="202"/>
      <c r="E100" s="176">
        <v>0.10019292734523928</v>
      </c>
      <c r="F100" s="176">
        <v>3.277609652857143</v>
      </c>
      <c r="G100" s="176" t="s">
        <v>408</v>
      </c>
      <c r="H100" s="176">
        <v>4.2479822534998277</v>
      </c>
      <c r="I100" s="176">
        <v>3.5035483754114381E-2</v>
      </c>
      <c r="J100" s="176">
        <v>5.2553225631171589E-2</v>
      </c>
      <c r="K100" s="176">
        <v>0.11483853008293048</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692.48</v>
      </c>
      <c r="AL100" s="203" t="s">
        <v>411</v>
      </c>
    </row>
    <row r="101" spans="1:38" s="190" customFormat="1" ht="24.75" customHeight="1" thickBot="1" x14ac:dyDescent="0.25">
      <c r="A101" s="178" t="s">
        <v>126</v>
      </c>
      <c r="B101" s="178" t="s">
        <v>237</v>
      </c>
      <c r="C101" s="100" t="s">
        <v>279</v>
      </c>
      <c r="D101" s="202"/>
      <c r="E101" s="176">
        <v>7.9688850597455212E-3</v>
      </c>
      <c r="F101" s="176">
        <v>0.10930913194452191</v>
      </c>
      <c r="G101" s="176" t="s">
        <v>408</v>
      </c>
      <c r="H101" s="176">
        <v>6.2717244039663486E-2</v>
      </c>
      <c r="I101" s="176">
        <v>7.4440767123287689E-4</v>
      </c>
      <c r="J101" s="176">
        <v>2.2332230136986307E-3</v>
      </c>
      <c r="K101" s="176">
        <v>5.2108536986301378E-3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99.6</v>
      </c>
      <c r="AL101" s="203" t="s">
        <v>411</v>
      </c>
    </row>
    <row r="102" spans="1:38" s="190" customFormat="1" ht="24.75" customHeight="1" thickBot="1" x14ac:dyDescent="0.25">
      <c r="A102" s="178" t="s">
        <v>126</v>
      </c>
      <c r="B102" s="178" t="s">
        <v>238</v>
      </c>
      <c r="C102" s="100" t="s">
        <v>280</v>
      </c>
      <c r="D102" s="202"/>
      <c r="E102" s="176">
        <v>4.8886595090682966E-2</v>
      </c>
      <c r="F102" s="176">
        <v>0.47113493298163189</v>
      </c>
      <c r="G102" s="176" t="s">
        <v>408</v>
      </c>
      <c r="H102" s="176">
        <v>3.8503298904357179</v>
      </c>
      <c r="I102" s="176">
        <v>3.5180115082727456E-3</v>
      </c>
      <c r="J102" s="176">
        <v>7.2365855639416707E-2</v>
      </c>
      <c r="K102" s="176">
        <v>0.42030717323446715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892.67390109330847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7.8962864102826162E-4</v>
      </c>
      <c r="F104" s="176">
        <v>6.9927401363220299E-3</v>
      </c>
      <c r="G104" s="176" t="s">
        <v>408</v>
      </c>
      <c r="H104" s="176">
        <v>6.2145973429394621E-3</v>
      </c>
      <c r="I104" s="176">
        <v>6.4276164383561646E-5</v>
      </c>
      <c r="J104" s="176">
        <v>1.9282849315068498E-4</v>
      </c>
      <c r="K104" s="176">
        <v>4.4993315068493167E-4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8.6</v>
      </c>
      <c r="AL104" s="203" t="s">
        <v>411</v>
      </c>
    </row>
    <row r="105" spans="1:38" s="190" customFormat="1" ht="24.75" customHeight="1" thickBot="1" x14ac:dyDescent="0.25">
      <c r="A105" s="178" t="s">
        <v>126</v>
      </c>
      <c r="B105" s="178" t="s">
        <v>360</v>
      </c>
      <c r="C105" s="100" t="s">
        <v>283</v>
      </c>
      <c r="D105" s="202"/>
      <c r="E105" s="176">
        <v>2.5579508964067969E-2</v>
      </c>
      <c r="F105" s="176">
        <v>0.19110626338975534</v>
      </c>
      <c r="G105" s="176" t="s">
        <v>408</v>
      </c>
      <c r="H105" s="176">
        <v>0.4142265613999081</v>
      </c>
      <c r="I105" s="176">
        <v>4.0862509589041111E-3</v>
      </c>
      <c r="J105" s="176">
        <v>6.4212515068493171E-3</v>
      </c>
      <c r="K105" s="176">
        <v>1.4010003287671236E-2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57.400000000000006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2.7799567286843803E-2</v>
      </c>
      <c r="F107" s="176">
        <v>0.15172499818269922</v>
      </c>
      <c r="G107" s="176" t="s">
        <v>408</v>
      </c>
      <c r="H107" s="176">
        <v>0.6914172108252894</v>
      </c>
      <c r="I107" s="176">
        <v>9.0034499999999996E-3</v>
      </c>
      <c r="J107" s="176">
        <v>0.12004600000000001</v>
      </c>
      <c r="K107" s="176">
        <v>0.57021849999999996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3127.6</v>
      </c>
      <c r="AL107" s="203" t="s">
        <v>411</v>
      </c>
    </row>
    <row r="108" spans="1:38" s="190" customFormat="1" ht="24.75" customHeight="1" thickBot="1" x14ac:dyDescent="0.25">
      <c r="A108" s="178" t="s">
        <v>126</v>
      </c>
      <c r="B108" s="178" t="s">
        <v>362</v>
      </c>
      <c r="C108" s="100" t="s">
        <v>339</v>
      </c>
      <c r="D108" s="202"/>
      <c r="E108" s="176">
        <v>6.6016652529024347E-2</v>
      </c>
      <c r="F108" s="176">
        <v>0.52871692920477753</v>
      </c>
      <c r="G108" s="176" t="s">
        <v>408</v>
      </c>
      <c r="H108" s="176">
        <v>0.54887517604373537</v>
      </c>
      <c r="I108" s="176">
        <v>7.9179000000000003E-3</v>
      </c>
      <c r="J108" s="176">
        <v>7.9178999999999999E-2</v>
      </c>
      <c r="K108" s="176">
        <v>0.158358</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8281.4</v>
      </c>
      <c r="AL108" s="203" t="s">
        <v>411</v>
      </c>
    </row>
    <row r="109" spans="1:38" s="190" customFormat="1" ht="24.75" customHeight="1" thickBot="1" x14ac:dyDescent="0.25">
      <c r="A109" s="178" t="s">
        <v>126</v>
      </c>
      <c r="B109" s="178" t="s">
        <v>363</v>
      </c>
      <c r="C109" s="100" t="s">
        <v>322</v>
      </c>
      <c r="D109" s="202"/>
      <c r="E109" s="176">
        <v>5.5733587805963294E-3</v>
      </c>
      <c r="F109" s="176">
        <v>2.171625742027827E-2</v>
      </c>
      <c r="G109" s="176" t="s">
        <v>408</v>
      </c>
      <c r="H109" s="176">
        <v>4.6338050206622197E-2</v>
      </c>
      <c r="I109" s="176">
        <v>2.1450000000000002E-3</v>
      </c>
      <c r="J109" s="176">
        <v>1.1797500000000001E-2</v>
      </c>
      <c r="K109" s="176">
        <v>1.1797500000000001E-2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214.5</v>
      </c>
      <c r="AL109" s="203" t="s">
        <v>411</v>
      </c>
    </row>
    <row r="110" spans="1:38" s="190" customFormat="1" ht="24.75" customHeight="1" thickBot="1" x14ac:dyDescent="0.25">
      <c r="A110" s="178" t="s">
        <v>126</v>
      </c>
      <c r="B110" s="178" t="s">
        <v>364</v>
      </c>
      <c r="C110" s="100" t="s">
        <v>323</v>
      </c>
      <c r="D110" s="202"/>
      <c r="E110" s="176">
        <v>3.4498042330731045E-3</v>
      </c>
      <c r="F110" s="176">
        <v>2.2503795348021764E-2</v>
      </c>
      <c r="G110" s="176" t="s">
        <v>408</v>
      </c>
      <c r="H110" s="176">
        <v>0.12456417490152648</v>
      </c>
      <c r="I110" s="176">
        <v>5.5681600000000013E-4</v>
      </c>
      <c r="J110" s="176">
        <v>4.2220800000000005E-3</v>
      </c>
      <c r="K110" s="176">
        <v>6.7828799999999998E-3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946</v>
      </c>
      <c r="AL110" s="203" t="s">
        <v>411</v>
      </c>
    </row>
    <row r="111" spans="1:38" s="190" customFormat="1" ht="24.75" customHeight="1" thickBot="1" x14ac:dyDescent="0.25">
      <c r="A111" s="178" t="s">
        <v>126</v>
      </c>
      <c r="B111" s="178" t="s">
        <v>365</v>
      </c>
      <c r="C111" s="100" t="s">
        <v>285</v>
      </c>
      <c r="D111" s="202"/>
      <c r="E111" s="176">
        <v>4.7803803625423531E-2</v>
      </c>
      <c r="F111" s="176">
        <v>1.2666921745321389</v>
      </c>
      <c r="G111" s="176" t="s">
        <v>408</v>
      </c>
      <c r="H111" s="176">
        <v>2.1504438720652117</v>
      </c>
      <c r="I111" s="176">
        <v>1.3442008E-2</v>
      </c>
      <c r="J111" s="176">
        <v>2.6884016E-2</v>
      </c>
      <c r="K111" s="176">
        <v>6.0489035999999996E-2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3563.9259999999999</v>
      </c>
      <c r="AL111" s="203" t="s">
        <v>411</v>
      </c>
    </row>
    <row r="112" spans="1:38" s="190" customFormat="1" ht="24.75" customHeight="1" thickBot="1" x14ac:dyDescent="0.25">
      <c r="A112" s="178" t="s">
        <v>136</v>
      </c>
      <c r="B112" s="178" t="s">
        <v>303</v>
      </c>
      <c r="C112" s="100" t="s">
        <v>304</v>
      </c>
      <c r="D112" s="202"/>
      <c r="E112" s="176">
        <v>6.6712761578521445</v>
      </c>
      <c r="F112" s="176" t="s">
        <v>408</v>
      </c>
      <c r="G112" s="176" t="s">
        <v>408</v>
      </c>
      <c r="H112" s="176">
        <v>2.5640509378159226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167.27600000000001</v>
      </c>
      <c r="AL112" s="203" t="s">
        <v>446</v>
      </c>
    </row>
    <row r="113" spans="1:38" s="190" customFormat="1" ht="24.75" customHeight="1" thickBot="1" x14ac:dyDescent="0.25">
      <c r="A113" s="178" t="s">
        <v>136</v>
      </c>
      <c r="B113" s="178" t="s">
        <v>254</v>
      </c>
      <c r="C113" s="100" t="s">
        <v>143</v>
      </c>
      <c r="D113" s="202"/>
      <c r="E113" s="176">
        <v>2.8237733811069621</v>
      </c>
      <c r="F113" s="176">
        <v>3.0925397542809598</v>
      </c>
      <c r="G113" s="176" t="s">
        <v>408</v>
      </c>
      <c r="H113" s="176">
        <v>8.8440583235303212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2.052E-2</v>
      </c>
      <c r="F114" s="176" t="s">
        <v>408</v>
      </c>
      <c r="G114" s="176" t="s">
        <v>408</v>
      </c>
      <c r="H114" s="176">
        <v>1.4015890000000001E-2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0.59745606233595461</v>
      </c>
      <c r="F116" s="176">
        <v>7.8232475917107899E-2</v>
      </c>
      <c r="G116" s="176" t="s">
        <v>408</v>
      </c>
      <c r="H116" s="176">
        <v>0.9343620178847446</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0.24936205000000009</v>
      </c>
      <c r="J119" s="176">
        <v>1.9814980000000004</v>
      </c>
      <c r="K119" s="176">
        <v>1.9814980000000004</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1.0336566704932868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1.0210069230769232E-2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0.10038233750509122</v>
      </c>
      <c r="F123" s="176">
        <v>0.20580940107473572</v>
      </c>
      <c r="G123" s="176">
        <v>1.376021237581475E-2</v>
      </c>
      <c r="H123" s="176">
        <v>9.7836471326490829E-2</v>
      </c>
      <c r="I123" s="176">
        <v>0.25324398957062527</v>
      </c>
      <c r="J123" s="176">
        <v>0.26547354848643662</v>
      </c>
      <c r="K123" s="176">
        <v>0.26955006812504034</v>
      </c>
      <c r="L123" s="176">
        <v>3.1971773373126219E-2</v>
      </c>
      <c r="M123" s="176">
        <v>3.2488294643250577</v>
      </c>
      <c r="N123" s="176">
        <v>2.7226169750878535E-3</v>
      </c>
      <c r="O123" s="176">
        <v>2.5277555512186627E-2</v>
      </c>
      <c r="P123" s="176">
        <v>4.9786650541528395E-3</v>
      </c>
      <c r="Q123" s="176">
        <v>1.5493908379537549E-4</v>
      </c>
      <c r="R123" s="176">
        <v>4.2545735834636535E-3</v>
      </c>
      <c r="S123" s="176">
        <v>1.8268753968958388E-3</v>
      </c>
      <c r="T123" s="176">
        <v>1.4409956658105404E-3</v>
      </c>
      <c r="U123" s="176">
        <v>1.1298672540379551E-3</v>
      </c>
      <c r="V123" s="176">
        <v>2.1669592458170465E-2</v>
      </c>
      <c r="W123" s="176">
        <v>2.0382598193018922E-2</v>
      </c>
      <c r="X123" s="176">
        <v>3.2746942926223861E-6</v>
      </c>
      <c r="Y123" s="176">
        <v>9.6672692420378893E-6</v>
      </c>
      <c r="Z123" s="176">
        <v>3.2284942795441147E-6</v>
      </c>
      <c r="AA123" s="176">
        <v>2.0341523692542855E-6</v>
      </c>
      <c r="AB123" s="176">
        <v>1.8204610183458675E-5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0.18870890000000001</v>
      </c>
      <c r="G125" s="176" t="s">
        <v>408</v>
      </c>
      <c r="H125" s="176" t="s">
        <v>408</v>
      </c>
      <c r="I125" s="176">
        <v>1.3325532000000001E-4</v>
      </c>
      <c r="J125" s="176">
        <v>8.8433076000000001E-4</v>
      </c>
      <c r="K125" s="176">
        <v>1.8696125200000002E-3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8.5112489999999999E-2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354.6354</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4.5401480000000004E-4</v>
      </c>
      <c r="J133" s="176">
        <v>4.5401480000000004E-4</v>
      </c>
      <c r="K133" s="176">
        <v>5.0451903999999999E-4</v>
      </c>
      <c r="L133" s="176">
        <v>2.2700740000000002E-4</v>
      </c>
      <c r="M133" s="176" t="s">
        <v>422</v>
      </c>
      <c r="N133" s="176">
        <v>3.9291252000000007E-4</v>
      </c>
      <c r="O133" s="176">
        <v>6.5812520000000009E-5</v>
      </c>
      <c r="P133" s="176">
        <v>2.198112E-2</v>
      </c>
      <c r="Q133" s="176">
        <v>1.7807323999999999E-4</v>
      </c>
      <c r="R133" s="176">
        <v>1.7741904000000001E-4</v>
      </c>
      <c r="S133" s="176">
        <v>1.6263412E-4</v>
      </c>
      <c r="T133" s="176">
        <v>2.2674571999999998E-4</v>
      </c>
      <c r="U133" s="176">
        <v>2.5880152000000005E-4</v>
      </c>
      <c r="V133" s="176">
        <v>2.0950100800000001E-3</v>
      </c>
      <c r="W133" s="176">
        <v>3.5326799999999995E-4</v>
      </c>
      <c r="X133" s="176">
        <v>1.7270879999999999E-4</v>
      </c>
      <c r="Y133" s="176">
        <v>9.4335639999999988E-5</v>
      </c>
      <c r="Z133" s="176">
        <v>8.4260960000000009E-5</v>
      </c>
      <c r="AA133" s="176">
        <v>9.1457160000000013E-5</v>
      </c>
      <c r="AB133" s="176">
        <v>4.4276256000000001E-4</v>
      </c>
      <c r="AC133" s="176">
        <v>1.9626000000000001E-3</v>
      </c>
      <c r="AD133" s="176">
        <v>5.3644399999999998E-3</v>
      </c>
      <c r="AE133" s="204"/>
      <c r="AF133" s="202" t="s">
        <v>408</v>
      </c>
      <c r="AG133" s="202" t="s">
        <v>408</v>
      </c>
      <c r="AH133" s="202" t="s">
        <v>408</v>
      </c>
      <c r="AI133" s="202" t="s">
        <v>408</v>
      </c>
      <c r="AJ133" s="202" t="s">
        <v>408</v>
      </c>
      <c r="AK133" s="176">
        <v>13084</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8.6300000000000005E-3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2.0350000000000004E-2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1356726</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0.33642489999999997</v>
      </c>
      <c r="I139" s="176">
        <v>0.1577142396</v>
      </c>
      <c r="J139" s="176">
        <v>0.1577142396</v>
      </c>
      <c r="K139" s="176">
        <v>0.1577142396</v>
      </c>
      <c r="L139" s="176">
        <v>1.3859695043999998E-2</v>
      </c>
      <c r="M139" s="176" t="s">
        <v>408</v>
      </c>
      <c r="N139" s="176">
        <v>4.5066920000000002E-4</v>
      </c>
      <c r="O139" s="176">
        <v>9.094868000000001E-4</v>
      </c>
      <c r="P139" s="176">
        <v>9.094868000000001E-4</v>
      </c>
      <c r="Q139" s="176">
        <v>1.4422667999999998E-3</v>
      </c>
      <c r="R139" s="176">
        <v>1.3777064000000004E-3</v>
      </c>
      <c r="S139" s="176">
        <v>3.2035748000000001E-3</v>
      </c>
      <c r="T139" s="176" t="s">
        <v>408</v>
      </c>
      <c r="U139" s="176" t="s">
        <v>408</v>
      </c>
      <c r="V139" s="176" t="s">
        <v>408</v>
      </c>
      <c r="W139" s="176">
        <v>1.5573681279999998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240.87457057186018</v>
      </c>
      <c r="F141" s="208">
        <f t="shared" si="0"/>
        <v>177.03131854643684</v>
      </c>
      <c r="G141" s="208">
        <f t="shared" si="0"/>
        <v>81.802730129013113</v>
      </c>
      <c r="H141" s="208">
        <f t="shared" si="0"/>
        <v>34.276106751831001</v>
      </c>
      <c r="I141" s="208">
        <f t="shared" si="0"/>
        <v>25.954765897807469</v>
      </c>
      <c r="J141" s="208">
        <f t="shared" si="0"/>
        <v>40.164648802575535</v>
      </c>
      <c r="K141" s="208">
        <f t="shared" si="0"/>
        <v>54.474114378742755</v>
      </c>
      <c r="L141" s="208">
        <f t="shared" si="0"/>
        <v>6.398005022551577</v>
      </c>
      <c r="M141" s="208">
        <f t="shared" si="0"/>
        <v>595.30193267974039</v>
      </c>
      <c r="N141" s="208">
        <f t="shared" si="0"/>
        <v>29.864301942894528</v>
      </c>
      <c r="O141" s="208">
        <f t="shared" si="0"/>
        <v>1.4082609317102082</v>
      </c>
      <c r="P141" s="208">
        <f t="shared" si="0"/>
        <v>0.61242788612478505</v>
      </c>
      <c r="Q141" s="208">
        <f t="shared" si="0"/>
        <v>4.3553426018154768</v>
      </c>
      <c r="R141" s="208">
        <f t="shared" si="0"/>
        <v>28.30964555317329</v>
      </c>
      <c r="S141" s="208">
        <f t="shared" si="0"/>
        <v>58.578251853089249</v>
      </c>
      <c r="T141" s="208">
        <f t="shared" si="0"/>
        <v>34.518005989938167</v>
      </c>
      <c r="U141" s="208" t="s">
        <v>421</v>
      </c>
      <c r="V141" s="208">
        <f>SUM(V14:V140)</f>
        <v>125.57556367545241</v>
      </c>
      <c r="W141" s="208">
        <f>SUM(W14:W140)</f>
        <v>18.615514056732032</v>
      </c>
      <c r="X141" s="208" t="s">
        <v>422</v>
      </c>
      <c r="Y141" s="208" t="s">
        <v>422</v>
      </c>
      <c r="Z141" s="208" t="s">
        <v>422</v>
      </c>
      <c r="AA141" s="208" t="s">
        <v>422</v>
      </c>
      <c r="AB141" s="208">
        <f>SUM(AB14:AB140)</f>
        <v>7.7229323926092217</v>
      </c>
      <c r="AC141" s="208">
        <f>SUM(AC14:AC140)</f>
        <v>38.638507214547786</v>
      </c>
      <c r="AD141" s="208">
        <f>SUM(AD14:AD140)</f>
        <v>30.256510968836121</v>
      </c>
      <c r="AE141" s="208"/>
      <c r="AF141" s="208">
        <f>SUM(AF14:AF140)</f>
        <v>448103.92452564469</v>
      </c>
      <c r="AG141" s="208">
        <f>SUM(AG14:AG140)</f>
        <v>167190.61700999999</v>
      </c>
      <c r="AH141" s="208">
        <f>SUM(AH14:AH140)</f>
        <v>201911.21035773293</v>
      </c>
      <c r="AI141" s="208">
        <f>SUM(AI14:AI140)</f>
        <v>131922.60148600003</v>
      </c>
      <c r="AJ141" s="208">
        <f>SUM(AJ14:AJ140)</f>
        <v>6468.7760600000001</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0.45"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0.45"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3.5875886480000005</v>
      </c>
      <c r="F148" s="232">
        <v>7.4954977110000015E-2</v>
      </c>
      <c r="G148" s="232">
        <v>0.24856864204000001</v>
      </c>
      <c r="H148" s="232" t="s">
        <v>408</v>
      </c>
      <c r="I148" s="232">
        <v>5.4181393706609036E-2</v>
      </c>
      <c r="J148" s="232">
        <v>5.4181393706609036E-2</v>
      </c>
      <c r="K148" s="232">
        <v>5.4181393706609036E-2</v>
      </c>
      <c r="L148" s="232">
        <v>2.6960912627658228E-2</v>
      </c>
      <c r="M148" s="232">
        <v>0.80848872746000011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12812.816600000002</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0.96874762911559631</v>
      </c>
      <c r="F149" s="232">
        <v>0.1038173328</v>
      </c>
      <c r="G149" s="232">
        <v>7.8360509176373411E-2</v>
      </c>
      <c r="H149" s="232" t="s">
        <v>408</v>
      </c>
      <c r="I149" s="232">
        <v>1.0116692715986418E-2</v>
      </c>
      <c r="J149" s="232">
        <v>1.0116692715986418E-2</v>
      </c>
      <c r="K149" s="232">
        <v>1.0116692715986418E-2</v>
      </c>
      <c r="L149" s="232">
        <v>5.0583463579932089E-3</v>
      </c>
      <c r="M149" s="232">
        <v>1.8263381368073393</v>
      </c>
      <c r="N149" s="232">
        <v>0.85471411045871537</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4099.7627324928435</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47.250599999999999</v>
      </c>
      <c r="F150" s="232">
        <v>1.1881999999999999</v>
      </c>
      <c r="G150" s="232">
        <v>20.01614</v>
      </c>
      <c r="H150" s="232" t="s">
        <v>421</v>
      </c>
      <c r="I150" s="232">
        <v>0.88981132530120477</v>
      </c>
      <c r="J150" s="232">
        <v>0.95336927710843378</v>
      </c>
      <c r="K150" s="232">
        <v>0.95336927710843378</v>
      </c>
      <c r="L150" s="232" t="s">
        <v>421</v>
      </c>
      <c r="M150" s="232">
        <v>3.3786999999999998</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26376.55</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47625</xdr:colOff>
                    <xdr:row>3</xdr:row>
                    <xdr:rowOff>9525</xdr:rowOff>
                  </from>
                  <to>
                    <xdr:col>10</xdr:col>
                    <xdr:colOff>0</xdr:colOff>
                    <xdr:row>5</xdr:row>
                    <xdr:rowOff>85725</xdr:rowOff>
                  </to>
                </anchor>
              </controlPr>
            </control>
          </mc:Choice>
        </mc:AlternateContent>
        <mc:AlternateContent xmlns:mc="http://schemas.openxmlformats.org/markup-compatibility/2006">
          <mc:Choice Requires="x14">
            <control shapeId="103429" r:id="rId6" name="Button 5">
              <controlPr defaultSize="0" print="0" autoFill="0" autoPict="0">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3430" r:id="rId7" name="Button 6">
              <controlPr defaultSize="0" print="0" autoFill="0" autoPict="0">
                <anchor moveWithCells="1" sizeWithCells="1">
                  <from>
                    <xdr:col>8</xdr:col>
                    <xdr:colOff>47625</xdr:colOff>
                    <xdr:row>3</xdr:row>
                    <xdr:rowOff>9525</xdr:rowOff>
                  </from>
                  <to>
                    <xdr:col>10</xdr:col>
                    <xdr:colOff>0</xdr:colOff>
                    <xdr:row>5</xdr:row>
                    <xdr:rowOff>85725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7030A0"/>
  </sheetPr>
  <dimension ref="A1:BO162"/>
  <sheetViews>
    <sheetView zoomScale="90" zoomScaleNormal="90" workbookViewId="0">
      <pane xSplit="4" ySplit="13" topLeftCell="E62"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42578125" style="199" customWidth="1"/>
    <col min="3" max="3" width="25.1406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42578125" style="199" bestFit="1" customWidth="1"/>
    <col min="20" max="20" width="6.140625" style="199" customWidth="1"/>
    <col min="21" max="21" width="6" style="199" customWidth="1"/>
    <col min="22" max="22" width="7.7109375" style="199" customWidth="1"/>
    <col min="23"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29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297"/>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297"/>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297"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352" t="s">
        <v>448</v>
      </c>
      <c r="C5" s="297"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2001</v>
      </c>
      <c r="C6" s="297"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298"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281"/>
      <c r="G9" s="281"/>
      <c r="H9" s="282"/>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5.15" customHeight="1" thickBot="1" x14ac:dyDescent="0.25">
      <c r="A10" s="424" t="str">
        <f>B4&amp;": "&amp;B5&amp;": "&amp;B6</f>
        <v>FI: d: 2001</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5.1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5.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40.939408524375956</v>
      </c>
      <c r="F14" s="176">
        <v>0.71300986810119849</v>
      </c>
      <c r="G14" s="176">
        <v>35.419724250543737</v>
      </c>
      <c r="H14" s="176">
        <v>2.7000000000000001E-3</v>
      </c>
      <c r="I14" s="176">
        <v>0.86176742052349431</v>
      </c>
      <c r="J14" s="176">
        <v>2.4978577075343762</v>
      </c>
      <c r="K14" s="176">
        <v>3.4700984970140043</v>
      </c>
      <c r="L14" s="176">
        <v>8.2927203787501291E-2</v>
      </c>
      <c r="M14" s="176">
        <v>10.445804272824031</v>
      </c>
      <c r="N14" s="176">
        <v>2.2362686623915362</v>
      </c>
      <c r="O14" s="176">
        <v>7.6227787575960049E-2</v>
      </c>
      <c r="P14" s="176">
        <v>0.22539597219891055</v>
      </c>
      <c r="Q14" s="176">
        <v>0.56218392746660384</v>
      </c>
      <c r="R14" s="176">
        <v>1.0240986797991978</v>
      </c>
      <c r="S14" s="176">
        <v>1.1857023284749975</v>
      </c>
      <c r="T14" s="176">
        <v>4.5674503663449979</v>
      </c>
      <c r="U14" s="176" t="s">
        <v>421</v>
      </c>
      <c r="V14" s="176">
        <v>7.3968572093102445</v>
      </c>
      <c r="W14" s="176">
        <v>2.4370204017332835</v>
      </c>
      <c r="X14" s="176" t="s">
        <v>422</v>
      </c>
      <c r="Y14" s="176" t="s">
        <v>422</v>
      </c>
      <c r="Z14" s="176" t="s">
        <v>422</v>
      </c>
      <c r="AA14" s="176" t="s">
        <v>422</v>
      </c>
      <c r="AB14" s="176">
        <v>0.20469520235035973</v>
      </c>
      <c r="AC14" s="176">
        <v>0.15930858998200007</v>
      </c>
      <c r="AD14" s="176">
        <v>0.1113343539429999</v>
      </c>
      <c r="AE14" s="204"/>
      <c r="AF14" s="176">
        <v>15995.127691200008</v>
      </c>
      <c r="AG14" s="176">
        <v>176846.0202</v>
      </c>
      <c r="AH14" s="176">
        <v>81288.963670000012</v>
      </c>
      <c r="AI14" s="176">
        <v>32999.244450000013</v>
      </c>
      <c r="AJ14" s="176">
        <v>41.9</v>
      </c>
      <c r="AK14" s="202" t="s">
        <v>408</v>
      </c>
      <c r="AL14" s="203" t="s">
        <v>18</v>
      </c>
    </row>
    <row r="15" spans="1:67" s="190" customFormat="1" ht="24.75" customHeight="1" thickBot="1" x14ac:dyDescent="0.25">
      <c r="A15" s="178" t="s">
        <v>122</v>
      </c>
      <c r="B15" s="178" t="s">
        <v>161</v>
      </c>
      <c r="C15" s="100" t="s">
        <v>56</v>
      </c>
      <c r="D15" s="202"/>
      <c r="E15" s="176">
        <v>3.6930000000000005</v>
      </c>
      <c r="F15" s="176">
        <v>5.5016259999999997E-2</v>
      </c>
      <c r="G15" s="176">
        <v>5.8409680926557366</v>
      </c>
      <c r="H15" s="176" t="s">
        <v>408</v>
      </c>
      <c r="I15" s="176">
        <v>7.0044822680712132E-2</v>
      </c>
      <c r="J15" s="176">
        <v>0.19328323923051347</v>
      </c>
      <c r="K15" s="176">
        <v>0.53855000000000008</v>
      </c>
      <c r="L15" s="176">
        <v>6.9532563314384736E-3</v>
      </c>
      <c r="M15" s="176">
        <v>0.75288920000000004</v>
      </c>
      <c r="N15" s="176">
        <v>3.270797</v>
      </c>
      <c r="O15" s="176">
        <v>7.3291599999999998E-2</v>
      </c>
      <c r="P15" s="176">
        <v>1.4927830000000003E-2</v>
      </c>
      <c r="Q15" s="176">
        <v>0.52873700000000001</v>
      </c>
      <c r="R15" s="176">
        <v>4.0037140000000004</v>
      </c>
      <c r="S15" s="176">
        <v>1.4108900000000002</v>
      </c>
      <c r="T15" s="176">
        <v>3.5117999999999996</v>
      </c>
      <c r="U15" s="176" t="s">
        <v>421</v>
      </c>
      <c r="V15" s="176">
        <v>6.0524179999999994</v>
      </c>
      <c r="W15" s="176">
        <v>3.2373950000000006E-2</v>
      </c>
      <c r="X15" s="176" t="s">
        <v>422</v>
      </c>
      <c r="Y15" s="176" t="s">
        <v>422</v>
      </c>
      <c r="Z15" s="176" t="s">
        <v>422</v>
      </c>
      <c r="AA15" s="176" t="s">
        <v>422</v>
      </c>
      <c r="AB15" s="176">
        <v>1.45961196E-2</v>
      </c>
      <c r="AC15" s="176" t="s">
        <v>408</v>
      </c>
      <c r="AD15" s="176" t="s">
        <v>408</v>
      </c>
      <c r="AE15" s="204"/>
      <c r="AF15" s="176">
        <v>5195.76</v>
      </c>
      <c r="AG15" s="176">
        <v>46</v>
      </c>
      <c r="AH15" s="176">
        <v>28449.399999999994</v>
      </c>
      <c r="AI15" s="176" t="s">
        <v>408</v>
      </c>
      <c r="AJ15" s="176">
        <v>3953.3</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4.1189482180000008</v>
      </c>
      <c r="F17" s="176">
        <v>2.7277355730000008E-2</v>
      </c>
      <c r="G17" s="176">
        <v>3.9285043715527759</v>
      </c>
      <c r="H17" s="176" t="s">
        <v>408</v>
      </c>
      <c r="I17" s="176">
        <v>6.4184390397661495E-2</v>
      </c>
      <c r="J17" s="176">
        <v>0.20833288234630079</v>
      </c>
      <c r="K17" s="176">
        <v>0.34052758999999994</v>
      </c>
      <c r="L17" s="176">
        <v>4.3025184739609607E-3</v>
      </c>
      <c r="M17" s="176">
        <v>6.8730659185999965</v>
      </c>
      <c r="N17" s="176">
        <v>0.15390547485</v>
      </c>
      <c r="O17" s="176">
        <v>3.3400439409999993E-3</v>
      </c>
      <c r="P17" s="176">
        <v>7.737850851000001E-4</v>
      </c>
      <c r="Q17" s="176">
        <v>2.1276271839999996E-2</v>
      </c>
      <c r="R17" s="176">
        <v>0.14070783306999995</v>
      </c>
      <c r="S17" s="176">
        <v>5.7021594175000009E-2</v>
      </c>
      <c r="T17" s="176">
        <v>1.0053408329999998</v>
      </c>
      <c r="U17" s="176" t="s">
        <v>421</v>
      </c>
      <c r="V17" s="176">
        <v>0.34732485184000006</v>
      </c>
      <c r="W17" s="176">
        <v>3.0063895472999994E-2</v>
      </c>
      <c r="X17" s="176" t="s">
        <v>422</v>
      </c>
      <c r="Y17" s="176" t="s">
        <v>422</v>
      </c>
      <c r="Z17" s="176" t="s">
        <v>422</v>
      </c>
      <c r="AA17" s="176" t="s">
        <v>422</v>
      </c>
      <c r="AB17" s="176">
        <v>9.2199543226799997E-3</v>
      </c>
      <c r="AC17" s="176">
        <v>2.4306919517999999E-3</v>
      </c>
      <c r="AD17" s="176">
        <v>0.6664800513000001</v>
      </c>
      <c r="AE17" s="204"/>
      <c r="AF17" s="176">
        <v>3372.9402400000004</v>
      </c>
      <c r="AG17" s="176">
        <v>3920.4708900000001</v>
      </c>
      <c r="AH17" s="176">
        <v>28081.40583</v>
      </c>
      <c r="AI17" s="202" t="s">
        <v>408</v>
      </c>
      <c r="AJ17" s="176">
        <v>136</v>
      </c>
      <c r="AK17" s="202" t="s">
        <v>408</v>
      </c>
      <c r="AL17" s="203" t="s">
        <v>18</v>
      </c>
    </row>
    <row r="18" spans="1:38" s="190" customFormat="1" ht="24.75" customHeight="1" thickBot="1" x14ac:dyDescent="0.25">
      <c r="A18" s="178" t="s">
        <v>122</v>
      </c>
      <c r="B18" s="178" t="s">
        <v>164</v>
      </c>
      <c r="C18" s="100" t="s">
        <v>275</v>
      </c>
      <c r="D18" s="202"/>
      <c r="E18" s="176">
        <v>0.29715400000000008</v>
      </c>
      <c r="F18" s="176">
        <v>1.8628980000000002E-3</v>
      </c>
      <c r="G18" s="176">
        <v>3.5121267052770482</v>
      </c>
      <c r="H18" s="176" t="s">
        <v>408</v>
      </c>
      <c r="I18" s="176">
        <v>2.7516407878745649E-2</v>
      </c>
      <c r="J18" s="176">
        <v>4.4695612386759578E-2</v>
      </c>
      <c r="K18" s="176">
        <v>6.0695480000000003E-2</v>
      </c>
      <c r="L18" s="176">
        <v>7.4506402430383287E-3</v>
      </c>
      <c r="M18" s="176">
        <v>3.7168359999999998E-2</v>
      </c>
      <c r="N18" s="176">
        <v>7.5875000000000009E-4</v>
      </c>
      <c r="O18" s="176">
        <v>9.1050000000000001E-6</v>
      </c>
      <c r="P18" s="176">
        <v>3.7305000000000001E-6</v>
      </c>
      <c r="Q18" s="176">
        <v>6.0700000000000005E-5</v>
      </c>
      <c r="R18" s="176">
        <v>0.16992934999999998</v>
      </c>
      <c r="S18" s="176">
        <v>1.6058749999999997E-3</v>
      </c>
      <c r="T18" s="176">
        <v>4.0265000000000002E-2</v>
      </c>
      <c r="U18" s="176" t="s">
        <v>421</v>
      </c>
      <c r="V18" s="176">
        <v>3.6420000000000002E-4</v>
      </c>
      <c r="W18" s="176">
        <v>1.3833739999999997E-3</v>
      </c>
      <c r="X18" s="176" t="s">
        <v>422</v>
      </c>
      <c r="Y18" s="176" t="s">
        <v>422</v>
      </c>
      <c r="Z18" s="176" t="s">
        <v>422</v>
      </c>
      <c r="AA18" s="176" t="s">
        <v>422</v>
      </c>
      <c r="AB18" s="176">
        <v>3.6313284000000002E-3</v>
      </c>
      <c r="AC18" s="176">
        <v>1.09182E-4</v>
      </c>
      <c r="AD18" s="176">
        <v>2.9937000000000002E-2</v>
      </c>
      <c r="AE18" s="204"/>
      <c r="AF18" s="176">
        <v>1296.18</v>
      </c>
      <c r="AG18" s="176">
        <v>168.7</v>
      </c>
      <c r="AH18" s="176">
        <v>402.03800000000001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2.1451497751999997</v>
      </c>
      <c r="F19" s="176">
        <v>3.3886724500000014E-2</v>
      </c>
      <c r="G19" s="176">
        <v>3.281488270263194</v>
      </c>
      <c r="H19" s="176" t="s">
        <v>408</v>
      </c>
      <c r="I19" s="176">
        <v>7.3024949201792144E-2</v>
      </c>
      <c r="J19" s="176">
        <v>0.15747727789515939</v>
      </c>
      <c r="K19" s="176">
        <v>0.20737696764999997</v>
      </c>
      <c r="L19" s="176">
        <v>1.3894596366095637E-2</v>
      </c>
      <c r="M19" s="176">
        <v>0.55756343920000007</v>
      </c>
      <c r="N19" s="176">
        <v>7.7428986234615416E-2</v>
      </c>
      <c r="O19" s="176">
        <v>1.5258218790000001E-3</v>
      </c>
      <c r="P19" s="176">
        <v>4.761750712214287E-3</v>
      </c>
      <c r="Q19" s="176">
        <v>1.324527317589743E-2</v>
      </c>
      <c r="R19" s="176">
        <v>1.4189201190000002E-2</v>
      </c>
      <c r="S19" s="176">
        <v>2.1099139585000003E-2</v>
      </c>
      <c r="T19" s="176">
        <v>0.82407321099999997</v>
      </c>
      <c r="U19" s="176" t="s">
        <v>421</v>
      </c>
      <c r="V19" s="176">
        <v>1.5187600935828569</v>
      </c>
      <c r="W19" s="176">
        <v>7.3899102975000006E-2</v>
      </c>
      <c r="X19" s="176" t="s">
        <v>422</v>
      </c>
      <c r="Y19" s="176" t="s">
        <v>422</v>
      </c>
      <c r="Z19" s="176" t="s">
        <v>422</v>
      </c>
      <c r="AA19" s="176" t="s">
        <v>422</v>
      </c>
      <c r="AB19" s="176">
        <v>1.2748361340000007E-2</v>
      </c>
      <c r="AC19" s="176">
        <v>2.9605560000000005E-3</v>
      </c>
      <c r="AD19" s="176">
        <v>0.45711152200000005</v>
      </c>
      <c r="AE19" s="204"/>
      <c r="AF19" s="176">
        <v>3251.3145500000001</v>
      </c>
      <c r="AG19" s="176">
        <v>5336.8</v>
      </c>
      <c r="AH19" s="176">
        <v>11054.612409999998</v>
      </c>
      <c r="AI19" s="176">
        <v>368.43</v>
      </c>
      <c r="AJ19" s="202" t="s">
        <v>408</v>
      </c>
      <c r="AK19" s="202" t="s">
        <v>408</v>
      </c>
      <c r="AL19" s="203" t="s">
        <v>18</v>
      </c>
    </row>
    <row r="20" spans="1:38" s="190" customFormat="1" ht="24.75" customHeight="1" thickBot="1" x14ac:dyDescent="0.25">
      <c r="A20" s="178" t="s">
        <v>122</v>
      </c>
      <c r="B20" s="178" t="s">
        <v>166</v>
      </c>
      <c r="C20" s="100" t="s">
        <v>59</v>
      </c>
      <c r="D20" s="202"/>
      <c r="E20" s="176">
        <v>20.601728084760008</v>
      </c>
      <c r="F20" s="176">
        <v>0.34732884632800021</v>
      </c>
      <c r="G20" s="176">
        <v>9.1198442663573438</v>
      </c>
      <c r="H20" s="176" t="s">
        <v>408</v>
      </c>
      <c r="I20" s="176">
        <v>2.4600622630853635</v>
      </c>
      <c r="J20" s="176">
        <v>3.5447960345864633</v>
      </c>
      <c r="K20" s="176">
        <v>3.9449189343999986</v>
      </c>
      <c r="L20" s="176">
        <v>5.0004702240594154E-2</v>
      </c>
      <c r="M20" s="176">
        <v>26.720975913160022</v>
      </c>
      <c r="N20" s="176">
        <v>4.5674649971030776</v>
      </c>
      <c r="O20" s="176">
        <v>0.43957043098499987</v>
      </c>
      <c r="P20" s="176">
        <v>0.19748607465407145</v>
      </c>
      <c r="Q20" s="176">
        <v>0.23322085797435896</v>
      </c>
      <c r="R20" s="176">
        <v>0.30740257799999982</v>
      </c>
      <c r="S20" s="176">
        <v>0.4519895930750002</v>
      </c>
      <c r="T20" s="176">
        <v>1.4460751908000007</v>
      </c>
      <c r="U20" s="176" t="s">
        <v>421</v>
      </c>
      <c r="V20" s="176">
        <v>2.3583435982857135</v>
      </c>
      <c r="W20" s="176">
        <v>1.271780295019</v>
      </c>
      <c r="X20" s="176" t="s">
        <v>422</v>
      </c>
      <c r="Y20" s="176" t="s">
        <v>422</v>
      </c>
      <c r="Z20" s="176" t="s">
        <v>422</v>
      </c>
      <c r="AA20" s="176" t="s">
        <v>422</v>
      </c>
      <c r="AB20" s="176">
        <v>0.17089055102000003</v>
      </c>
      <c r="AC20" s="176">
        <v>0.21880895959999996</v>
      </c>
      <c r="AD20" s="176">
        <v>0.31041083679999992</v>
      </c>
      <c r="AE20" s="204"/>
      <c r="AF20" s="176">
        <v>137348.24144999994</v>
      </c>
      <c r="AG20" s="176">
        <v>15999.380000000001</v>
      </c>
      <c r="AH20" s="176">
        <v>43434.028558000013</v>
      </c>
      <c r="AI20" s="176">
        <v>42905.279999999992</v>
      </c>
      <c r="AJ20" s="176">
        <v>514.66000000000008</v>
      </c>
      <c r="AK20" s="202" t="s">
        <v>408</v>
      </c>
      <c r="AL20" s="203" t="s">
        <v>18</v>
      </c>
    </row>
    <row r="21" spans="1:38" s="190" customFormat="1" ht="24.75" customHeight="1" thickBot="1" x14ac:dyDescent="0.25">
      <c r="A21" s="178" t="s">
        <v>122</v>
      </c>
      <c r="B21" s="178" t="s">
        <v>167</v>
      </c>
      <c r="C21" s="100" t="s">
        <v>60</v>
      </c>
      <c r="D21" s="202"/>
      <c r="E21" s="176">
        <v>0.7338150706000004</v>
      </c>
      <c r="F21" s="176">
        <v>2.3495433925999992E-2</v>
      </c>
      <c r="G21" s="176">
        <v>1.3907407377344256</v>
      </c>
      <c r="H21" s="176" t="s">
        <v>408</v>
      </c>
      <c r="I21" s="176">
        <v>0.18083652836597111</v>
      </c>
      <c r="J21" s="176">
        <v>0.28816297522337181</v>
      </c>
      <c r="K21" s="176">
        <v>0.35147180214199997</v>
      </c>
      <c r="L21" s="176">
        <v>5.1621132461969955E-2</v>
      </c>
      <c r="M21" s="176">
        <v>0.22527697852000009</v>
      </c>
      <c r="N21" s="176">
        <v>0.10106042800000005</v>
      </c>
      <c r="O21" s="176">
        <v>2.7241681359999989E-3</v>
      </c>
      <c r="P21" s="176">
        <v>5.2114718136000004E-3</v>
      </c>
      <c r="Q21" s="176">
        <v>1.3161685240000009E-2</v>
      </c>
      <c r="R21" s="176">
        <v>6.6435617119999943E-2</v>
      </c>
      <c r="S21" s="176">
        <v>3.6617837300000018E-2</v>
      </c>
      <c r="T21" s="176">
        <v>0.61408030100000022</v>
      </c>
      <c r="U21" s="176" t="s">
        <v>421</v>
      </c>
      <c r="V21" s="176">
        <v>0.16144110343999987</v>
      </c>
      <c r="W21" s="176">
        <v>2.0892616350999989E-2</v>
      </c>
      <c r="X21" s="176" t="s">
        <v>422</v>
      </c>
      <c r="Y21" s="176" t="s">
        <v>422</v>
      </c>
      <c r="Z21" s="176" t="s">
        <v>422</v>
      </c>
      <c r="AA21" s="176" t="s">
        <v>422</v>
      </c>
      <c r="AB21" s="176">
        <v>7.4170837128000027E-3</v>
      </c>
      <c r="AC21" s="176">
        <v>1.9181982000000002E-3</v>
      </c>
      <c r="AD21" s="176">
        <v>0.21100248452000001</v>
      </c>
      <c r="AE21" s="204"/>
      <c r="AF21" s="176">
        <v>2182.0739260000009</v>
      </c>
      <c r="AG21" s="176">
        <v>1731.2099999999998</v>
      </c>
      <c r="AH21" s="176">
        <v>456.23999999999995</v>
      </c>
      <c r="AI21" s="176">
        <v>229.74199999999999</v>
      </c>
      <c r="AJ21" s="176">
        <v>67.400000000000006</v>
      </c>
      <c r="AK21" s="202" t="s">
        <v>408</v>
      </c>
      <c r="AL21" s="203" t="s">
        <v>18</v>
      </c>
    </row>
    <row r="22" spans="1:38" s="190" customFormat="1" ht="24.75" customHeight="1" thickBot="1" x14ac:dyDescent="0.25">
      <c r="A22" s="178" t="s">
        <v>122</v>
      </c>
      <c r="B22" s="178" t="s">
        <v>168</v>
      </c>
      <c r="C22" s="100" t="s">
        <v>297</v>
      </c>
      <c r="D22" s="202"/>
      <c r="E22" s="176">
        <v>3.8377520230000015</v>
      </c>
      <c r="F22" s="176">
        <v>1.0800157707999998E-2</v>
      </c>
      <c r="G22" s="176">
        <v>1.4805303561118852</v>
      </c>
      <c r="H22" s="176" t="s">
        <v>408</v>
      </c>
      <c r="I22" s="176">
        <v>0.13734233790664577</v>
      </c>
      <c r="J22" s="176">
        <v>0.29834850177315964</v>
      </c>
      <c r="K22" s="176">
        <v>0.69687234043600021</v>
      </c>
      <c r="L22" s="176">
        <v>1.3319340271485451E-2</v>
      </c>
      <c r="M22" s="176">
        <v>15.02137468556</v>
      </c>
      <c r="N22" s="176">
        <v>3.09851727168</v>
      </c>
      <c r="O22" s="176">
        <v>7.3708811900999996E-2</v>
      </c>
      <c r="P22" s="176">
        <v>1.6221761050100002E-2</v>
      </c>
      <c r="Q22" s="176">
        <v>0.50758869813999996</v>
      </c>
      <c r="R22" s="176">
        <v>3.8761215995200011</v>
      </c>
      <c r="S22" s="176">
        <v>1.367635805375</v>
      </c>
      <c r="T22" s="176">
        <v>3.3425646037999996</v>
      </c>
      <c r="U22" s="176" t="s">
        <v>421</v>
      </c>
      <c r="V22" s="176">
        <v>5.9254897292400006</v>
      </c>
      <c r="W22" s="176">
        <v>3.0607740332000009E-2</v>
      </c>
      <c r="X22" s="176" t="s">
        <v>422</v>
      </c>
      <c r="Y22" s="176" t="s">
        <v>422</v>
      </c>
      <c r="Z22" s="176" t="s">
        <v>422</v>
      </c>
      <c r="AA22" s="176" t="s">
        <v>422</v>
      </c>
      <c r="AB22" s="176">
        <v>4.4992547460400018E-3</v>
      </c>
      <c r="AC22" s="176">
        <v>4.0058482614E-3</v>
      </c>
      <c r="AD22" s="176">
        <v>0.9982603566999998</v>
      </c>
      <c r="AE22" s="204"/>
      <c r="AF22" s="176">
        <v>1449.0980780000004</v>
      </c>
      <c r="AG22" s="176">
        <v>5872.0939699999999</v>
      </c>
      <c r="AH22" s="176">
        <v>3926.1599000000006</v>
      </c>
      <c r="AI22" s="176">
        <v>141.03</v>
      </c>
      <c r="AJ22" s="176">
        <v>344.5</v>
      </c>
      <c r="AK22" s="202" t="s">
        <v>408</v>
      </c>
      <c r="AL22" s="203" t="s">
        <v>18</v>
      </c>
    </row>
    <row r="23" spans="1:38" s="190" customFormat="1" ht="24.75" customHeight="1" thickBot="1" x14ac:dyDescent="0.25">
      <c r="A23" s="178" t="s">
        <v>129</v>
      </c>
      <c r="B23" s="178" t="s">
        <v>439</v>
      </c>
      <c r="C23" s="100" t="s">
        <v>349</v>
      </c>
      <c r="D23" s="202"/>
      <c r="E23" s="176">
        <v>13.615663947003458</v>
      </c>
      <c r="F23" s="176">
        <v>2.266905666570834</v>
      </c>
      <c r="G23" s="176">
        <v>1.1086095516819141</v>
      </c>
      <c r="H23" s="176">
        <v>2.5452613671432351E-3</v>
      </c>
      <c r="I23" s="176">
        <v>1.4357826027532616</v>
      </c>
      <c r="J23" s="176">
        <v>1.4357826027532616</v>
      </c>
      <c r="K23" s="176">
        <v>1.4357826027532616</v>
      </c>
      <c r="L23" s="176">
        <v>0.889944407116803</v>
      </c>
      <c r="M23" s="176">
        <v>9.2472362672643094</v>
      </c>
      <c r="N23" s="176" t="s">
        <v>408</v>
      </c>
      <c r="O23" s="176">
        <v>3.1965533648176834E-3</v>
      </c>
      <c r="P23" s="176" t="s">
        <v>408</v>
      </c>
      <c r="Q23" s="176" t="s">
        <v>408</v>
      </c>
      <c r="R23" s="176">
        <v>1.5982766824088421E-2</v>
      </c>
      <c r="S23" s="176">
        <v>0.54341407201900638</v>
      </c>
      <c r="T23" s="176">
        <v>2.2375873553723793E-2</v>
      </c>
      <c r="U23" s="176">
        <v>3.1965533648176834E-3</v>
      </c>
      <c r="V23" s="176">
        <v>0.31965533648176842</v>
      </c>
      <c r="W23" s="176" t="s">
        <v>408</v>
      </c>
      <c r="X23" s="176">
        <v>9.6196134062303297E-3</v>
      </c>
      <c r="Y23" s="176">
        <v>1.5952813512311141E-2</v>
      </c>
      <c r="Z23" s="176" t="s">
        <v>408</v>
      </c>
      <c r="AA23" s="176" t="s">
        <v>408</v>
      </c>
      <c r="AB23" s="176">
        <v>2.5572426918541471E-2</v>
      </c>
      <c r="AC23" s="176" t="s">
        <v>408</v>
      </c>
      <c r="AD23" s="176" t="s">
        <v>408</v>
      </c>
      <c r="AE23" s="204"/>
      <c r="AF23" s="176">
        <v>13651.379599595921</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1.985045079999999</v>
      </c>
      <c r="F24" s="176">
        <v>0.18550560482999981</v>
      </c>
      <c r="G24" s="176">
        <v>1.7768693359056669</v>
      </c>
      <c r="H24" s="176" t="s">
        <v>408</v>
      </c>
      <c r="I24" s="176">
        <v>0.37048449422847396</v>
      </c>
      <c r="J24" s="176">
        <v>0.74968030912167127</v>
      </c>
      <c r="K24" s="176">
        <v>1.1272232605999994</v>
      </c>
      <c r="L24" s="176">
        <v>4.9289863100281106E-2</v>
      </c>
      <c r="M24" s="176">
        <v>3.0365939703999971</v>
      </c>
      <c r="N24" s="176">
        <v>0.95537638261538471</v>
      </c>
      <c r="O24" s="176">
        <v>3.2039419859999987E-2</v>
      </c>
      <c r="P24" s="176">
        <v>9.1938475359999976E-3</v>
      </c>
      <c r="Q24" s="176">
        <v>9.140029975897436E-2</v>
      </c>
      <c r="R24" s="176">
        <v>0.25652332820000001</v>
      </c>
      <c r="S24" s="176">
        <v>0.20425947499999997</v>
      </c>
      <c r="T24" s="176">
        <v>1.3541668299999998</v>
      </c>
      <c r="U24" s="176" t="s">
        <v>421</v>
      </c>
      <c r="V24" s="176">
        <v>3.0034565595509788</v>
      </c>
      <c r="W24" s="176">
        <v>0.28060784014000012</v>
      </c>
      <c r="X24" s="176" t="s">
        <v>422</v>
      </c>
      <c r="Y24" s="176" t="s">
        <v>422</v>
      </c>
      <c r="Z24" s="176" t="s">
        <v>422</v>
      </c>
      <c r="AA24" s="176" t="s">
        <v>422</v>
      </c>
      <c r="AB24" s="176">
        <v>5.3147064591981076E-2</v>
      </c>
      <c r="AC24" s="176">
        <v>0.24930267142538659</v>
      </c>
      <c r="AD24" s="176">
        <v>0.25105062208000001</v>
      </c>
      <c r="AE24" s="204"/>
      <c r="AF24" s="176">
        <v>5172.6171799999984</v>
      </c>
      <c r="AG24" s="176">
        <v>188.26999999999998</v>
      </c>
      <c r="AH24" s="176">
        <v>1075.8358400000002</v>
      </c>
      <c r="AI24" s="176">
        <v>7662.5710219994471</v>
      </c>
      <c r="AJ24" s="176">
        <v>1110.7538</v>
      </c>
      <c r="AK24" s="202" t="s">
        <v>408</v>
      </c>
      <c r="AL24" s="203" t="s">
        <v>18</v>
      </c>
    </row>
    <row r="25" spans="1:38" s="190" customFormat="1" ht="24.75" customHeight="1" thickBot="1" x14ac:dyDescent="0.25">
      <c r="A25" s="178" t="s">
        <v>130</v>
      </c>
      <c r="B25" s="178" t="s">
        <v>170</v>
      </c>
      <c r="C25" s="100" t="s">
        <v>310</v>
      </c>
      <c r="D25" s="202"/>
      <c r="E25" s="176">
        <v>0.47780131915892654</v>
      </c>
      <c r="F25" s="176">
        <v>0.12357913559045258</v>
      </c>
      <c r="G25" s="176">
        <v>3.2111400301098721E-2</v>
      </c>
      <c r="H25" s="176" t="s">
        <v>408</v>
      </c>
      <c r="I25" s="176">
        <v>4.3490513959931424E-3</v>
      </c>
      <c r="J25" s="176">
        <v>4.3490513959931424E-3</v>
      </c>
      <c r="K25" s="176">
        <v>4.3490513959931424E-3</v>
      </c>
      <c r="L25" s="176">
        <v>2.1745256979965712E-3</v>
      </c>
      <c r="M25" s="176">
        <v>0.50873256350856699</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1655.226819644264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0.33608931983470447</v>
      </c>
      <c r="F26" s="176">
        <v>5.5872847682570968E-2</v>
      </c>
      <c r="G26" s="176">
        <v>2.0465502949207102E-2</v>
      </c>
      <c r="H26" s="176" t="s">
        <v>408</v>
      </c>
      <c r="I26" s="176">
        <v>2.0201719689776992E-3</v>
      </c>
      <c r="J26" s="176">
        <v>2.0201719689776992E-3</v>
      </c>
      <c r="K26" s="176">
        <v>2.0201719689776992E-3</v>
      </c>
      <c r="L26" s="176">
        <v>1.0100859844888496E-3</v>
      </c>
      <c r="M26" s="176">
        <v>0.45097293618050194</v>
      </c>
      <c r="N26" s="176">
        <v>0.16532001055328552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1066.6366708051548</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54.295995602186757</v>
      </c>
      <c r="F27" s="176">
        <v>34.63884129970068</v>
      </c>
      <c r="G27" s="176">
        <v>0.17195729671894641</v>
      </c>
      <c r="H27" s="176">
        <v>1.927047235821185</v>
      </c>
      <c r="I27" s="176">
        <v>0.75733961807218819</v>
      </c>
      <c r="J27" s="176">
        <v>0.75733961807218819</v>
      </c>
      <c r="K27" s="176">
        <v>0.75733961807218819</v>
      </c>
      <c r="L27" s="176">
        <v>0.3977315474134947</v>
      </c>
      <c r="M27" s="176">
        <v>241.49646936272129</v>
      </c>
      <c r="N27" s="176">
        <v>2.7579603333680071E-3</v>
      </c>
      <c r="O27" s="176">
        <v>3.4037037804468832E-4</v>
      </c>
      <c r="P27" s="176">
        <v>1.589977735152209E-2</v>
      </c>
      <c r="Q27" s="176">
        <v>5.1930489431965766E-4</v>
      </c>
      <c r="R27" s="176">
        <v>1.3145230557384858E-2</v>
      </c>
      <c r="S27" s="176">
        <v>9.2594603932358958E-3</v>
      </c>
      <c r="T27" s="176">
        <v>3.7830194387245366E-3</v>
      </c>
      <c r="U27" s="176">
        <v>3.5786903254993874E-4</v>
      </c>
      <c r="V27" s="176">
        <v>5.9573350005897398E-2</v>
      </c>
      <c r="W27" s="176">
        <v>1.2774708221312225</v>
      </c>
      <c r="X27" s="176">
        <v>1.6368396525581707E-2</v>
      </c>
      <c r="Y27" s="176">
        <v>2.0592830298159968E-2</v>
      </c>
      <c r="Z27" s="176">
        <v>1.0425681072258127E-2</v>
      </c>
      <c r="AA27" s="176">
        <v>2.1787221207731147E-2</v>
      </c>
      <c r="AB27" s="176">
        <v>6.9174129103730955E-2</v>
      </c>
      <c r="AC27" s="176">
        <v>0.11786240445791661</v>
      </c>
      <c r="AD27" s="176">
        <v>2.5914701224487226E-4</v>
      </c>
      <c r="AE27" s="204"/>
      <c r="AF27" s="176">
        <v>84396.268817473494</v>
      </c>
      <c r="AG27" s="202" t="s">
        <v>408</v>
      </c>
      <c r="AH27" s="176">
        <v>2.0763387726362699</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6.8237083262533753</v>
      </c>
      <c r="F28" s="176">
        <v>1.807048608271568</v>
      </c>
      <c r="G28" s="176">
        <v>1.1674123685910098E-2</v>
      </c>
      <c r="H28" s="176">
        <v>1.1312072332920834E-2</v>
      </c>
      <c r="I28" s="176">
        <v>0.94380468495933911</v>
      </c>
      <c r="J28" s="176">
        <v>0.94380468495933911</v>
      </c>
      <c r="K28" s="176">
        <v>0.94380468495933911</v>
      </c>
      <c r="L28" s="176">
        <v>0.5182643241084649</v>
      </c>
      <c r="M28" s="176">
        <v>18.386400246126389</v>
      </c>
      <c r="N28" s="176">
        <v>1.9171307162028792E-4</v>
      </c>
      <c r="O28" s="176">
        <v>2.0736931117614126E-5</v>
      </c>
      <c r="P28" s="176">
        <v>1.7088572123466804E-3</v>
      </c>
      <c r="Q28" s="176">
        <v>3.7559802346264919E-5</v>
      </c>
      <c r="R28" s="176">
        <v>2.4410837007515581E-3</v>
      </c>
      <c r="S28" s="176">
        <v>1.6477371877277201E-3</v>
      </c>
      <c r="T28" s="176">
        <v>1.4165862280490649E-4</v>
      </c>
      <c r="U28" s="176">
        <v>3.3645742457301586E-5</v>
      </c>
      <c r="V28" s="176">
        <v>5.938811845645384E-3</v>
      </c>
      <c r="W28" s="176">
        <v>0.13496986728563529</v>
      </c>
      <c r="X28" s="176">
        <v>4.2435748986776973E-3</v>
      </c>
      <c r="Y28" s="176">
        <v>4.5244830180029994E-3</v>
      </c>
      <c r="Z28" s="176">
        <v>2.3635549697745175E-3</v>
      </c>
      <c r="AA28" s="176">
        <v>4.3492545156797067E-3</v>
      </c>
      <c r="AB28" s="176">
        <v>1.5480867402134921E-2</v>
      </c>
      <c r="AC28" s="176">
        <v>1.783900954100295E-2</v>
      </c>
      <c r="AD28" s="176">
        <v>4.0555688293958315E-5</v>
      </c>
      <c r="AE28" s="204"/>
      <c r="AF28" s="176">
        <v>12732.988259026699</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35.959209419996711</v>
      </c>
      <c r="F29" s="176">
        <v>1.8306330745935344</v>
      </c>
      <c r="G29" s="176">
        <v>3.6550573515986201E-2</v>
      </c>
      <c r="H29" s="176">
        <v>1.0027821995667204E-2</v>
      </c>
      <c r="I29" s="176">
        <v>1.129581703467341</v>
      </c>
      <c r="J29" s="176">
        <v>1.129581703467341</v>
      </c>
      <c r="K29" s="176">
        <v>1.129581703467341</v>
      </c>
      <c r="L29" s="176">
        <v>0.59866806595984146</v>
      </c>
      <c r="M29" s="176">
        <v>8.012357913863303</v>
      </c>
      <c r="N29" s="176">
        <v>6.0799191053882988E-4</v>
      </c>
      <c r="O29" s="176">
        <v>6.0799191053882979E-5</v>
      </c>
      <c r="P29" s="176">
        <v>6.4447142517115958E-3</v>
      </c>
      <c r="Q29" s="176">
        <v>1.2159838210776596E-4</v>
      </c>
      <c r="R29" s="176">
        <v>1.0335862479160107E-2</v>
      </c>
      <c r="S29" s="176">
        <v>6.9311077801426594E-3</v>
      </c>
      <c r="T29" s="176">
        <v>2.4319676421553191E-4</v>
      </c>
      <c r="U29" s="176">
        <v>1.2159838210776596E-4</v>
      </c>
      <c r="V29" s="176">
        <v>2.1887708779397871E-2</v>
      </c>
      <c r="W29" s="176">
        <v>0.21639540244242544</v>
      </c>
      <c r="X29" s="176">
        <v>6.2015174874960645E-3</v>
      </c>
      <c r="Y29" s="176">
        <v>3.7452301689191926E-2</v>
      </c>
      <c r="Z29" s="176">
        <v>4.1829843445071499E-2</v>
      </c>
      <c r="AA29" s="176">
        <v>9.6062721865135137E-3</v>
      </c>
      <c r="AB29" s="176">
        <v>9.5089934808272991E-2</v>
      </c>
      <c r="AC29" s="176">
        <v>7.3027744609539591E-2</v>
      </c>
      <c r="AD29" s="176">
        <v>4.1201720838349549E-5</v>
      </c>
      <c r="AE29" s="204"/>
      <c r="AF29" s="176">
        <v>52044.107542123835</v>
      </c>
      <c r="AG29" s="202" t="s">
        <v>408</v>
      </c>
      <c r="AH29" s="176">
        <v>57.025146832290005</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0.11753681297267575</v>
      </c>
      <c r="F30" s="176">
        <v>2.6572977298523495</v>
      </c>
      <c r="G30" s="176">
        <v>1.9726272581376933E-3</v>
      </c>
      <c r="H30" s="176">
        <v>9.6183850999999982E-4</v>
      </c>
      <c r="I30" s="176">
        <v>5.3016549527871985E-2</v>
      </c>
      <c r="J30" s="176">
        <v>5.3016549527871985E-2</v>
      </c>
      <c r="K30" s="176">
        <v>5.3016549527871985E-2</v>
      </c>
      <c r="L30" s="176">
        <v>5.8318204480659183E-3</v>
      </c>
      <c r="M30" s="176">
        <v>9.9418836945109046</v>
      </c>
      <c r="N30" s="176">
        <v>3.1561601764600177E-5</v>
      </c>
      <c r="O30" s="176">
        <v>3.9452002205750222E-6</v>
      </c>
      <c r="P30" s="176">
        <v>1.7161620959501344E-4</v>
      </c>
      <c r="Q30" s="176">
        <v>5.9178003308625333E-6</v>
      </c>
      <c r="R30" s="176">
        <v>1.242738069481132E-4</v>
      </c>
      <c r="S30" s="176">
        <v>8.8767004962937991E-5</v>
      </c>
      <c r="T30" s="176">
        <v>4.5369802536612753E-5</v>
      </c>
      <c r="U30" s="176">
        <v>3.9452002205750222E-6</v>
      </c>
      <c r="V30" s="176">
        <v>6.5095803639487863E-4</v>
      </c>
      <c r="W30" s="176">
        <v>1.8458068622999996E-2</v>
      </c>
      <c r="X30" s="176">
        <v>1.656984092641509E-4</v>
      </c>
      <c r="Y30" s="176">
        <v>1.8542441036702604E-4</v>
      </c>
      <c r="Z30" s="176">
        <v>1.3413680749955076E-4</v>
      </c>
      <c r="AA30" s="176">
        <v>2.0120521124932612E-4</v>
      </c>
      <c r="AB30" s="176">
        <v>6.8646483838005377E-4</v>
      </c>
      <c r="AC30" s="176">
        <v>1.1835600661725067E-3</v>
      </c>
      <c r="AD30" s="176">
        <v>1.6272510965399996E-5</v>
      </c>
      <c r="AE30" s="204"/>
      <c r="AF30" s="176">
        <v>848.21804742362986</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7.2497689838911628</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0.55817388794085665</v>
      </c>
      <c r="J32" s="176">
        <v>0.99181547088515987</v>
      </c>
      <c r="K32" s="176">
        <v>1.3618273735590105</v>
      </c>
      <c r="L32" s="176">
        <v>0.15001262227941359</v>
      </c>
      <c r="M32" s="176" t="s">
        <v>408</v>
      </c>
      <c r="N32" s="176">
        <v>4.0141734641015638</v>
      </c>
      <c r="O32" s="176">
        <v>1.5587626307786019E-3</v>
      </c>
      <c r="P32" s="176" t="s">
        <v>408</v>
      </c>
      <c r="Q32" s="176">
        <v>3.4463373698364483E-2</v>
      </c>
      <c r="R32" s="176">
        <v>1.0639801689452002</v>
      </c>
      <c r="S32" s="176">
        <v>40.996482986504517</v>
      </c>
      <c r="T32" s="176">
        <v>0.15314613477975364</v>
      </c>
      <c r="U32" s="176">
        <v>9.1957393026186017E-3</v>
      </c>
      <c r="V32" s="176">
        <v>18.608396054280821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0.44874466000000002</v>
      </c>
      <c r="J33" s="176">
        <v>5.3400619999999996</v>
      </c>
      <c r="K33" s="176">
        <v>10.680123999999999</v>
      </c>
      <c r="L33" s="176">
        <v>8.8645030000000014E-2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3.0953097504756464</v>
      </c>
      <c r="F34" s="176">
        <v>0.17125151910361816</v>
      </c>
      <c r="G34" s="176">
        <v>5.5671355711221365E-2</v>
      </c>
      <c r="H34" s="176">
        <v>3.1422757057378124E-4</v>
      </c>
      <c r="I34" s="176">
        <v>6.2677772985024888E-2</v>
      </c>
      <c r="J34" s="176">
        <v>6.5880286933164833E-2</v>
      </c>
      <c r="K34" s="176">
        <v>6.9540302873896218E-2</v>
      </c>
      <c r="L34" s="176">
        <v>4.074055244026617E-2</v>
      </c>
      <c r="M34" s="176">
        <v>0.42090531956240945</v>
      </c>
      <c r="N34" s="176" t="s">
        <v>408</v>
      </c>
      <c r="O34" s="176">
        <v>4.4889652939111607E-4</v>
      </c>
      <c r="P34" s="176" t="s">
        <v>408</v>
      </c>
      <c r="Q34" s="176" t="s">
        <v>408</v>
      </c>
      <c r="R34" s="176">
        <v>2.2444826469555806E-3</v>
      </c>
      <c r="S34" s="176">
        <v>7.6312409996489736E-2</v>
      </c>
      <c r="T34" s="176">
        <v>3.1422757057378127E-3</v>
      </c>
      <c r="U34" s="176">
        <v>4.4889652939111607E-4</v>
      </c>
      <c r="V34" s="176">
        <v>4.488965293911161E-2</v>
      </c>
      <c r="W34" s="176" t="s">
        <v>408</v>
      </c>
      <c r="X34" s="176">
        <v>1.346689588173348E-3</v>
      </c>
      <c r="Y34" s="176">
        <v>2.2444826469555806E-3</v>
      </c>
      <c r="Z34" s="176" t="s">
        <v>408</v>
      </c>
      <c r="AA34" s="176" t="s">
        <v>408</v>
      </c>
      <c r="AB34" s="176">
        <v>3.5911722351289286E-3</v>
      </c>
      <c r="AC34" s="176" t="s">
        <v>408</v>
      </c>
      <c r="AD34" s="176" t="s">
        <v>408</v>
      </c>
      <c r="AE34" s="204"/>
      <c r="AF34" s="176">
        <v>1916.7881805000677</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7.8059061170265069</v>
      </c>
      <c r="F36" s="176">
        <v>8.959724796527075</v>
      </c>
      <c r="G36" s="176">
        <v>1.6992103945386958</v>
      </c>
      <c r="H36" s="176">
        <v>1.0484518763366965E-3</v>
      </c>
      <c r="I36" s="176">
        <v>0.51830574320453848</v>
      </c>
      <c r="J36" s="176">
        <v>0.52953837541020976</v>
      </c>
      <c r="K36" s="176">
        <v>0.53488724788910069</v>
      </c>
      <c r="L36" s="176">
        <v>6.2095868438012784E-2</v>
      </c>
      <c r="M36" s="176">
        <v>23.192950042910446</v>
      </c>
      <c r="N36" s="176">
        <v>1.5835261029281303E-2</v>
      </c>
      <c r="O36" s="176">
        <v>1.4718272701518622E-3</v>
      </c>
      <c r="P36" s="176">
        <v>2.7662350691091317E-3</v>
      </c>
      <c r="Q36" s="176">
        <v>3.0626010200804271E-2</v>
      </c>
      <c r="R36" s="176">
        <v>3.2922460841629364E-2</v>
      </c>
      <c r="S36" s="176">
        <v>0.1084929038211966</v>
      </c>
      <c r="T36" s="176">
        <v>1.3841177830250266</v>
      </c>
      <c r="U36" s="176">
        <v>1.5130584386855236E-2</v>
      </c>
      <c r="V36" s="176">
        <v>0.12714187017782985</v>
      </c>
      <c r="W36" s="176">
        <v>2.77922999040431E-2</v>
      </c>
      <c r="X36" s="176" t="s">
        <v>408</v>
      </c>
      <c r="Y36" s="176" t="s">
        <v>408</v>
      </c>
      <c r="Z36" s="176" t="s">
        <v>408</v>
      </c>
      <c r="AA36" s="176" t="s">
        <v>408</v>
      </c>
      <c r="AB36" s="176" t="s">
        <v>408</v>
      </c>
      <c r="AC36" s="176">
        <v>1.0949994790541673E-2</v>
      </c>
      <c r="AD36" s="176">
        <v>2.5961140882205788E-2</v>
      </c>
      <c r="AE36" s="204"/>
      <c r="AF36" s="176">
        <v>6388.4398939100456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7.3759999999999992E-2</v>
      </c>
      <c r="F37" s="176">
        <v>7.980000000000001E-4</v>
      </c>
      <c r="G37" s="176">
        <v>3.1919999999999999E-5</v>
      </c>
      <c r="H37" s="176" t="s">
        <v>408</v>
      </c>
      <c r="I37" s="176" t="s">
        <v>408</v>
      </c>
      <c r="J37" s="176" t="s">
        <v>408</v>
      </c>
      <c r="K37" s="176" t="s">
        <v>408</v>
      </c>
      <c r="L37" s="176" t="s">
        <v>408</v>
      </c>
      <c r="M37" s="176">
        <v>1.5960000000000002E-2</v>
      </c>
      <c r="N37" s="176" t="s">
        <v>408</v>
      </c>
      <c r="O37" s="176" t="s">
        <v>408</v>
      </c>
      <c r="P37" s="176" t="s">
        <v>408</v>
      </c>
      <c r="Q37" s="176" t="s">
        <v>408</v>
      </c>
      <c r="R37" s="176" t="s">
        <v>408</v>
      </c>
      <c r="S37" s="176" t="s">
        <v>408</v>
      </c>
      <c r="T37" s="176" t="s">
        <v>408</v>
      </c>
      <c r="U37" s="176" t="s">
        <v>408</v>
      </c>
      <c r="V37" s="176" t="s">
        <v>408</v>
      </c>
      <c r="W37" s="176">
        <v>3.9900000000000005E-4</v>
      </c>
      <c r="X37" s="176" t="s">
        <v>408</v>
      </c>
      <c r="Y37" s="176" t="s">
        <v>408</v>
      </c>
      <c r="Z37" s="176" t="s">
        <v>408</v>
      </c>
      <c r="AA37" s="176" t="s">
        <v>408</v>
      </c>
      <c r="AB37" s="176" t="s">
        <v>408</v>
      </c>
      <c r="AC37" s="176" t="s">
        <v>408</v>
      </c>
      <c r="AD37" s="176" t="s">
        <v>408</v>
      </c>
      <c r="AE37" s="204"/>
      <c r="AF37" s="202" t="s">
        <v>408</v>
      </c>
      <c r="AG37" s="202" t="s">
        <v>408</v>
      </c>
      <c r="AH37" s="176">
        <v>798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1.4927525855999999</v>
      </c>
      <c r="F39" s="176">
        <v>0.11270770365999994</v>
      </c>
      <c r="G39" s="176">
        <v>1.6092304494536251</v>
      </c>
      <c r="H39" s="176">
        <v>4.1778491300000003E-3</v>
      </c>
      <c r="I39" s="176">
        <v>0.12687175476395179</v>
      </c>
      <c r="J39" s="176">
        <v>0.21000528828865095</v>
      </c>
      <c r="K39" s="176">
        <v>0.30117462</v>
      </c>
      <c r="L39" s="176">
        <v>2.6961923702590509E-2</v>
      </c>
      <c r="M39" s="176">
        <v>0.94598611480000017</v>
      </c>
      <c r="N39" s="176">
        <v>7.7426664999999992E-2</v>
      </c>
      <c r="O39" s="176">
        <v>8.2953187000000001E-3</v>
      </c>
      <c r="P39" s="176">
        <v>1.5151318700000001E-3</v>
      </c>
      <c r="Q39" s="176">
        <v>1.2024690000000001E-2</v>
      </c>
      <c r="R39" s="176">
        <v>0.10103764899999999</v>
      </c>
      <c r="S39" s="176">
        <v>3.7581554499999996E-2</v>
      </c>
      <c r="T39" s="176">
        <v>0.54006765999999995</v>
      </c>
      <c r="U39" s="176">
        <v>1.2500000000000001E-2</v>
      </c>
      <c r="V39" s="176">
        <v>1.8110687480000007</v>
      </c>
      <c r="W39" s="176">
        <v>6.2190168370000021E-2</v>
      </c>
      <c r="X39" s="176" t="s">
        <v>422</v>
      </c>
      <c r="Y39" s="176" t="s">
        <v>422</v>
      </c>
      <c r="Z39" s="176" t="s">
        <v>422</v>
      </c>
      <c r="AA39" s="176" t="s">
        <v>422</v>
      </c>
      <c r="AB39" s="176">
        <v>6.576854806400001E-2</v>
      </c>
      <c r="AC39" s="176">
        <v>1.2500000000000001E-2</v>
      </c>
      <c r="AD39" s="176">
        <v>0.15120442448538834</v>
      </c>
      <c r="AE39" s="204"/>
      <c r="AF39" s="176">
        <v>14680.577880000001</v>
      </c>
      <c r="AG39" s="176">
        <v>80</v>
      </c>
      <c r="AH39" s="176">
        <v>1183.72586</v>
      </c>
      <c r="AI39" s="176">
        <v>2523.6320000000001</v>
      </c>
      <c r="AJ39" s="202" t="s">
        <v>408</v>
      </c>
      <c r="AK39" s="202" t="s">
        <v>408</v>
      </c>
      <c r="AL39" s="203" t="s">
        <v>18</v>
      </c>
    </row>
    <row r="40" spans="1:38" s="190" customFormat="1" ht="24.75" customHeight="1" thickBot="1" x14ac:dyDescent="0.25">
      <c r="A40" s="178" t="s">
        <v>129</v>
      </c>
      <c r="B40" s="178" t="s">
        <v>184</v>
      </c>
      <c r="C40" s="100" t="s">
        <v>352</v>
      </c>
      <c r="D40" s="202"/>
      <c r="E40" s="176">
        <v>5.6614321594491512</v>
      </c>
      <c r="F40" s="176">
        <v>15.998065180241428</v>
      </c>
      <c r="G40" s="176">
        <v>0.43869406796478083</v>
      </c>
      <c r="H40" s="176">
        <v>1.2146083422386006E-3</v>
      </c>
      <c r="I40" s="176">
        <v>1.0913128150129416</v>
      </c>
      <c r="J40" s="176">
        <v>1.0913128150129416</v>
      </c>
      <c r="K40" s="176">
        <v>1.0913128150129416</v>
      </c>
      <c r="L40" s="176">
        <v>0.25076750545941001</v>
      </c>
      <c r="M40" s="176">
        <v>33.80945166457176</v>
      </c>
      <c r="N40" s="176" t="s">
        <v>408</v>
      </c>
      <c r="O40" s="176">
        <v>1.8133586949593439E-3</v>
      </c>
      <c r="P40" s="176" t="s">
        <v>408</v>
      </c>
      <c r="Q40" s="176" t="s">
        <v>408</v>
      </c>
      <c r="R40" s="176">
        <v>9.0667934747967211E-3</v>
      </c>
      <c r="S40" s="176">
        <v>0.30827097814308851</v>
      </c>
      <c r="T40" s="176">
        <v>1.269351086471541E-2</v>
      </c>
      <c r="U40" s="176">
        <v>1.8133586949593439E-3</v>
      </c>
      <c r="V40" s="176">
        <v>0.18133586949593439</v>
      </c>
      <c r="W40" s="176" t="s">
        <v>408</v>
      </c>
      <c r="X40" s="176">
        <v>6.0153973313565199E-3</v>
      </c>
      <c r="Y40" s="176">
        <v>8.4914722283182306E-3</v>
      </c>
      <c r="Z40" s="176" t="s">
        <v>408</v>
      </c>
      <c r="AA40" s="176" t="s">
        <v>408</v>
      </c>
      <c r="AB40" s="176">
        <v>1.4506869559674751E-2</v>
      </c>
      <c r="AC40" s="176" t="s">
        <v>408</v>
      </c>
      <c r="AD40" s="176" t="s">
        <v>408</v>
      </c>
      <c r="AE40" s="204"/>
      <c r="AF40" s="176">
        <v>7581.3676931753735</v>
      </c>
      <c r="AG40" s="202" t="s">
        <v>408</v>
      </c>
      <c r="AH40" s="176">
        <v>214.04459427437598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6.2442150000000014</v>
      </c>
      <c r="F41" s="176">
        <v>17.456781521494793</v>
      </c>
      <c r="G41" s="176">
        <v>2.7131314436684004</v>
      </c>
      <c r="H41" s="176">
        <v>0.99212373244275154</v>
      </c>
      <c r="I41" s="176">
        <v>8.262200059499289</v>
      </c>
      <c r="J41" s="176">
        <v>8.5920038356121591</v>
      </c>
      <c r="K41" s="176">
        <v>8.9842558704293438</v>
      </c>
      <c r="L41" s="176">
        <v>2.3647145209786697</v>
      </c>
      <c r="M41" s="176">
        <v>136.72293177297968</v>
      </c>
      <c r="N41" s="176">
        <v>0.5573499999999999</v>
      </c>
      <c r="O41" s="176">
        <v>0.134135</v>
      </c>
      <c r="P41" s="176">
        <v>2.3381899999999997E-2</v>
      </c>
      <c r="Q41" s="176">
        <v>8.7739999999999999E-2</v>
      </c>
      <c r="R41" s="176">
        <v>1.6463800000000004</v>
      </c>
      <c r="S41" s="176">
        <v>0.38203500000000001</v>
      </c>
      <c r="T41" s="176">
        <v>1.4871000000000003</v>
      </c>
      <c r="U41" s="176">
        <v>0.22005</v>
      </c>
      <c r="V41" s="176">
        <v>31.02486</v>
      </c>
      <c r="W41" s="176">
        <v>0.94951015000000005</v>
      </c>
      <c r="X41" s="176" t="s">
        <v>422</v>
      </c>
      <c r="Y41" s="176" t="s">
        <v>422</v>
      </c>
      <c r="Z41" s="176" t="s">
        <v>422</v>
      </c>
      <c r="AA41" s="176" t="s">
        <v>422</v>
      </c>
      <c r="AB41" s="176">
        <v>7.0031643800949217</v>
      </c>
      <c r="AC41" s="176">
        <v>0.22083431372549023</v>
      </c>
      <c r="AD41" s="176">
        <v>2.6433915247952218</v>
      </c>
      <c r="AE41" s="204"/>
      <c r="AF41" s="176">
        <v>32610</v>
      </c>
      <c r="AG41" s="176">
        <v>550</v>
      </c>
      <c r="AH41" s="176">
        <v>1256.3</v>
      </c>
      <c r="AI41" s="176">
        <v>44009.999999999993</v>
      </c>
      <c r="AJ41" s="176">
        <v>10</v>
      </c>
      <c r="AK41" s="202" t="s">
        <v>408</v>
      </c>
      <c r="AL41" s="203" t="s">
        <v>18</v>
      </c>
    </row>
    <row r="42" spans="1:38" s="190" customFormat="1" ht="24.75" customHeight="1" thickBot="1" x14ac:dyDescent="0.25">
      <c r="A42" s="178" t="s">
        <v>129</v>
      </c>
      <c r="B42" s="178" t="s">
        <v>186</v>
      </c>
      <c r="C42" s="100" t="s">
        <v>68</v>
      </c>
      <c r="D42" s="202"/>
      <c r="E42" s="176">
        <v>0.16716743206387236</v>
      </c>
      <c r="F42" s="176">
        <v>1.6984280138991656</v>
      </c>
      <c r="G42" s="176">
        <v>5.6337950264996033E-3</v>
      </c>
      <c r="H42" s="176">
        <v>9.1686864807030433E-5</v>
      </c>
      <c r="I42" s="176">
        <v>2.1113389546337014E-2</v>
      </c>
      <c r="J42" s="176">
        <v>2.1113389546337014E-2</v>
      </c>
      <c r="K42" s="176">
        <v>2.1113389546337014E-2</v>
      </c>
      <c r="L42" s="176">
        <v>4.0227418204949062E-3</v>
      </c>
      <c r="M42" s="176">
        <v>25.973112385439919</v>
      </c>
      <c r="N42" s="176" t="s">
        <v>408</v>
      </c>
      <c r="O42" s="176">
        <v>2.190910304832614E-4</v>
      </c>
      <c r="P42" s="176" t="s">
        <v>408</v>
      </c>
      <c r="Q42" s="176" t="s">
        <v>408</v>
      </c>
      <c r="R42" s="176">
        <v>1.095455152416307E-3</v>
      </c>
      <c r="S42" s="176">
        <v>3.7245475182154431E-2</v>
      </c>
      <c r="T42" s="176">
        <v>1.5336372133828301E-3</v>
      </c>
      <c r="U42" s="176">
        <v>2.190910304832614E-4</v>
      </c>
      <c r="V42" s="176">
        <v>2.1909103048326137E-2</v>
      </c>
      <c r="W42" s="176" t="s">
        <v>408</v>
      </c>
      <c r="X42" s="176">
        <v>8.6623799039873086E-4</v>
      </c>
      <c r="Y42" s="176">
        <v>8.8649025346736025E-4</v>
      </c>
      <c r="Z42" s="176" t="s">
        <v>408</v>
      </c>
      <c r="AA42" s="176" t="s">
        <v>408</v>
      </c>
      <c r="AB42" s="176">
        <v>1.752728243866091E-3</v>
      </c>
      <c r="AC42" s="176" t="s">
        <v>408</v>
      </c>
      <c r="AD42" s="176" t="s">
        <v>408</v>
      </c>
      <c r="AE42" s="204"/>
      <c r="AF42" s="176">
        <v>950.14624308995246</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1.0556340500000001</v>
      </c>
      <c r="F43" s="176">
        <v>0.22676280499999993</v>
      </c>
      <c r="G43" s="176">
        <v>1.44156121783688</v>
      </c>
      <c r="H43" s="176">
        <v>7.8241400000000003E-3</v>
      </c>
      <c r="I43" s="176">
        <v>0.19764302925093344</v>
      </c>
      <c r="J43" s="176">
        <v>0.34316411660587981</v>
      </c>
      <c r="K43" s="176">
        <v>0.65207176666666677</v>
      </c>
      <c r="L43" s="176">
        <v>3.5237112893175548E-2</v>
      </c>
      <c r="M43" s="176">
        <v>1.4342212000000001</v>
      </c>
      <c r="N43" s="176">
        <v>0.25080859250000009</v>
      </c>
      <c r="O43" s="176">
        <v>1.7091217500000002E-2</v>
      </c>
      <c r="P43" s="176">
        <v>4.9005696500000013E-3</v>
      </c>
      <c r="Q43" s="176">
        <v>8.1742460500000017E-2</v>
      </c>
      <c r="R43" s="176">
        <v>0.28901710249999996</v>
      </c>
      <c r="S43" s="176">
        <v>0.23012171549999996</v>
      </c>
      <c r="T43" s="176">
        <v>0.88958666500000005</v>
      </c>
      <c r="U43" s="176">
        <v>2.3E-2</v>
      </c>
      <c r="V43" s="176">
        <v>3.5672402700000001</v>
      </c>
      <c r="W43" s="176">
        <v>0.11746125950000001</v>
      </c>
      <c r="X43" s="176" t="s">
        <v>422</v>
      </c>
      <c r="Y43" s="176" t="s">
        <v>422</v>
      </c>
      <c r="Z43" s="176" t="s">
        <v>422</v>
      </c>
      <c r="AA43" s="176" t="s">
        <v>422</v>
      </c>
      <c r="AB43" s="176">
        <v>6.5517155349999995E-2</v>
      </c>
      <c r="AC43" s="176">
        <v>2.3000000000000003E-2</v>
      </c>
      <c r="AD43" s="176">
        <v>0.27643815588721765</v>
      </c>
      <c r="AE43" s="204"/>
      <c r="AF43" s="176">
        <v>6604.9800000000005</v>
      </c>
      <c r="AG43" s="176">
        <v>1024.8</v>
      </c>
      <c r="AH43" s="176">
        <v>780</v>
      </c>
      <c r="AI43" s="176">
        <v>4645.7004999999999</v>
      </c>
      <c r="AJ43" s="202" t="s">
        <v>408</v>
      </c>
      <c r="AK43" s="202" t="s">
        <v>408</v>
      </c>
      <c r="AL43" s="203" t="s">
        <v>18</v>
      </c>
    </row>
    <row r="44" spans="1:38" s="190" customFormat="1" ht="24.75" customHeight="1" thickBot="1" x14ac:dyDescent="0.25">
      <c r="A44" s="178" t="s">
        <v>129</v>
      </c>
      <c r="B44" s="178" t="s">
        <v>188</v>
      </c>
      <c r="C44" s="100" t="s">
        <v>70</v>
      </c>
      <c r="D44" s="202"/>
      <c r="E44" s="176">
        <v>11.798828510000421</v>
      </c>
      <c r="F44" s="176">
        <v>4.333455125630973</v>
      </c>
      <c r="G44" s="176">
        <v>0.96406592334864738</v>
      </c>
      <c r="H44" s="176">
        <v>2.2311447360902786E-3</v>
      </c>
      <c r="I44" s="176">
        <v>1.1969510475956218</v>
      </c>
      <c r="J44" s="176">
        <v>1.1969510475956218</v>
      </c>
      <c r="K44" s="176">
        <v>1.1969510475956218</v>
      </c>
      <c r="L44" s="176">
        <v>0.66791846088974738</v>
      </c>
      <c r="M44" s="176">
        <v>12.972404203352934</v>
      </c>
      <c r="N44" s="176" t="s">
        <v>408</v>
      </c>
      <c r="O44" s="176">
        <v>2.8254760676608781E-3</v>
      </c>
      <c r="P44" s="176" t="s">
        <v>408</v>
      </c>
      <c r="Q44" s="176" t="s">
        <v>408</v>
      </c>
      <c r="R44" s="176">
        <v>1.4127380338304388E-2</v>
      </c>
      <c r="S44" s="176">
        <v>0.48033093150234912</v>
      </c>
      <c r="T44" s="176">
        <v>1.9778332473626144E-2</v>
      </c>
      <c r="U44" s="176">
        <v>2.8254760676608781E-3</v>
      </c>
      <c r="V44" s="176">
        <v>0.2825476067660877</v>
      </c>
      <c r="W44" s="176" t="s">
        <v>408</v>
      </c>
      <c r="X44" s="176">
        <v>8.5495184980786901E-3</v>
      </c>
      <c r="Y44" s="176">
        <v>1.4054290043208328E-2</v>
      </c>
      <c r="Z44" s="176" t="s">
        <v>408</v>
      </c>
      <c r="AA44" s="176" t="s">
        <v>408</v>
      </c>
      <c r="AB44" s="176">
        <v>2.2603808541287018E-2</v>
      </c>
      <c r="AC44" s="176" t="s">
        <v>408</v>
      </c>
      <c r="AD44" s="176" t="s">
        <v>408</v>
      </c>
      <c r="AE44" s="204"/>
      <c r="AF44" s="176">
        <v>12069.899129568672</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2.7468383757022337</v>
      </c>
      <c r="F45" s="176">
        <v>0.11494846506728587</v>
      </c>
      <c r="G45" s="176">
        <v>0.14770707</v>
      </c>
      <c r="H45" s="176">
        <v>3.3339595800000002E-4</v>
      </c>
      <c r="I45" s="176">
        <v>5.7036136844045661E-2</v>
      </c>
      <c r="J45" s="176">
        <v>5.8272214113111669E-2</v>
      </c>
      <c r="K45" s="176">
        <v>5.886082233647643E-2</v>
      </c>
      <c r="L45" s="176">
        <v>1.8246854924307696E-2</v>
      </c>
      <c r="M45" s="176">
        <v>0.37981818000000006</v>
      </c>
      <c r="N45" s="176">
        <v>5.4862625999999998E-3</v>
      </c>
      <c r="O45" s="176">
        <v>4.2202020000000002E-4</v>
      </c>
      <c r="P45" s="176">
        <v>1.2660605999999998E-3</v>
      </c>
      <c r="Q45" s="176">
        <v>1.6880808000000001E-3</v>
      </c>
      <c r="R45" s="176">
        <v>2.1101010000000001E-3</v>
      </c>
      <c r="S45" s="176">
        <v>3.7137777599999991E-2</v>
      </c>
      <c r="T45" s="176">
        <v>4.220202E-2</v>
      </c>
      <c r="U45" s="176">
        <v>4.2202020000000002E-3</v>
      </c>
      <c r="V45" s="176">
        <v>5.0642423999999991E-2</v>
      </c>
      <c r="W45" s="176">
        <v>5.4862625999999998E-3</v>
      </c>
      <c r="X45" s="176" t="s">
        <v>408</v>
      </c>
      <c r="Y45" s="176" t="s">
        <v>408</v>
      </c>
      <c r="Z45" s="176" t="s">
        <v>408</v>
      </c>
      <c r="AA45" s="176" t="s">
        <v>408</v>
      </c>
      <c r="AB45" s="176" t="s">
        <v>408</v>
      </c>
      <c r="AC45" s="176">
        <v>3.3761616000000001E-3</v>
      </c>
      <c r="AD45" s="176">
        <v>1.6036767600000001E-3</v>
      </c>
      <c r="AE45" s="204"/>
      <c r="AF45" s="176">
        <v>1802.0262539999999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2.7076752978531937</v>
      </c>
      <c r="F46" s="176">
        <v>0.17919714529899156</v>
      </c>
      <c r="G46" s="176">
        <v>3.0828996620980846</v>
      </c>
      <c r="H46" s="176">
        <v>7.9690632318501139E-5</v>
      </c>
      <c r="I46" s="176">
        <v>0.30061452513101256</v>
      </c>
      <c r="J46" s="176">
        <v>0.57126252299614844</v>
      </c>
      <c r="K46" s="176">
        <v>1.0606596734941687</v>
      </c>
      <c r="L46" s="176">
        <v>9.0404833014761127E-2</v>
      </c>
      <c r="M46" s="176">
        <v>2.2264705606257316</v>
      </c>
      <c r="N46" s="176">
        <v>0.28893026211475409</v>
      </c>
      <c r="O46" s="176">
        <v>1.5435619645316171E-2</v>
      </c>
      <c r="P46" s="176">
        <v>1.8005385453278701E-3</v>
      </c>
      <c r="Q46" s="176">
        <v>1.6451406273770477E-2</v>
      </c>
      <c r="R46" s="176">
        <v>0.10046066997658092</v>
      </c>
      <c r="S46" s="176">
        <v>0.16247922589145214</v>
      </c>
      <c r="T46" s="176">
        <v>2.1035999475573743</v>
      </c>
      <c r="U46" s="176">
        <v>9.0187353629976564E-4</v>
      </c>
      <c r="V46" s="176">
        <v>1.9572685234004705</v>
      </c>
      <c r="W46" s="176">
        <v>6.9270674421382086E-2</v>
      </c>
      <c r="X46" s="176">
        <v>3.5128805620608892E-5</v>
      </c>
      <c r="Y46" s="176">
        <v>5.8548009367681485E-5</v>
      </c>
      <c r="Z46" s="176" t="s">
        <v>422</v>
      </c>
      <c r="AA46" s="176" t="s">
        <v>422</v>
      </c>
      <c r="AB46" s="176">
        <v>4.8925593762104674E-2</v>
      </c>
      <c r="AC46" s="176">
        <v>3.317770847540986E-3</v>
      </c>
      <c r="AD46" s="176" t="s">
        <v>408</v>
      </c>
      <c r="AE46" s="204"/>
      <c r="AF46" s="176">
        <v>14871.074913255847</v>
      </c>
      <c r="AG46" s="202" t="s">
        <v>408</v>
      </c>
      <c r="AH46" s="176">
        <v>10809.31039999998</v>
      </c>
      <c r="AI46" s="176">
        <v>2664.039700000003</v>
      </c>
      <c r="AJ46" s="202" t="s">
        <v>408</v>
      </c>
      <c r="AK46" s="202" t="s">
        <v>408</v>
      </c>
      <c r="AL46" s="203" t="s">
        <v>18</v>
      </c>
    </row>
    <row r="47" spans="1:38" s="190" customFormat="1" ht="24.75" customHeight="1" thickBot="1" x14ac:dyDescent="0.25">
      <c r="A47" s="178" t="s">
        <v>129</v>
      </c>
      <c r="B47" s="178" t="s">
        <v>191</v>
      </c>
      <c r="C47" s="100" t="s">
        <v>72</v>
      </c>
      <c r="D47" s="202"/>
      <c r="E47" s="176">
        <v>0.31357219428610006</v>
      </c>
      <c r="F47" s="176">
        <v>4.7020437286300003E-2</v>
      </c>
      <c r="G47" s="176">
        <v>2.5522690455600003E-2</v>
      </c>
      <c r="H47" s="176" t="s">
        <v>408</v>
      </c>
      <c r="I47" s="176">
        <v>1.3768819266500004E-2</v>
      </c>
      <c r="J47" s="176">
        <v>1.3768819266500004E-2</v>
      </c>
      <c r="K47" s="176">
        <v>1.3768819266500004E-2</v>
      </c>
      <c r="L47" s="176">
        <v>6.6090332479200016E-3</v>
      </c>
      <c r="M47" s="176">
        <v>1.4444186165244</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6.9993E-2</v>
      </c>
      <c r="G49" s="176">
        <v>0.55679999999999996</v>
      </c>
      <c r="H49" s="176">
        <v>3.3633000000000001E-3</v>
      </c>
      <c r="I49" s="176">
        <v>5.5023054755043224E-2</v>
      </c>
      <c r="J49" s="176">
        <v>0.13169452449567723</v>
      </c>
      <c r="K49" s="176">
        <v>0.313</v>
      </c>
      <c r="L49" s="176">
        <v>6.7295000000000012E-5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2.7269999999999999</v>
      </c>
      <c r="X49" s="176">
        <v>0.14543999999999999</v>
      </c>
      <c r="Y49" s="176">
        <v>0.18179999999999999</v>
      </c>
      <c r="Z49" s="176">
        <v>9.0899999999999995E-2</v>
      </c>
      <c r="AA49" s="176">
        <v>6.3630000000000006E-2</v>
      </c>
      <c r="AB49" s="176">
        <v>0.48176999999999998</v>
      </c>
      <c r="AC49" s="176" t="s">
        <v>408</v>
      </c>
      <c r="AD49" s="176">
        <v>3.2724000000000002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1.239803370786517</v>
      </c>
      <c r="J50" s="176">
        <v>1.7654800000000002</v>
      </c>
      <c r="K50" s="176">
        <v>2.7011844000000003</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9595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4.5902000000000003</v>
      </c>
      <c r="G52" s="176" t="s">
        <v>422</v>
      </c>
      <c r="H52" s="176" t="s">
        <v>422</v>
      </c>
      <c r="I52" s="176">
        <v>7.2230848678943131E-3</v>
      </c>
      <c r="J52" s="176">
        <v>3.5988511609287413E-2</v>
      </c>
      <c r="K52" s="176">
        <v>0.13665000000000002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3.4019390000000005</v>
      </c>
      <c r="G53" s="176" t="s">
        <v>408</v>
      </c>
      <c r="H53" s="176" t="s">
        <v>408</v>
      </c>
      <c r="I53" s="176">
        <v>6.0000000000000008E-5</v>
      </c>
      <c r="J53" s="176">
        <v>6.0000000000000008E-5</v>
      </c>
      <c r="K53" s="176">
        <v>6.0000000000000008E-5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0.43219550000000001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4321.9549999999999</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7.5277832000000003E-2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1.1788123200000002E-2</v>
      </c>
      <c r="X57" s="176">
        <v>3.2499999999999997E-5</v>
      </c>
      <c r="Y57" s="176">
        <v>3.2499999999999997E-5</v>
      </c>
      <c r="Z57" s="176">
        <v>3.2499999999999997E-5</v>
      </c>
      <c r="AA57" s="176">
        <v>3.2499999999999997E-5</v>
      </c>
      <c r="AB57" s="176">
        <v>1.2999999999999999E-4</v>
      </c>
      <c r="AC57" s="176" t="s">
        <v>408</v>
      </c>
      <c r="AD57" s="176">
        <v>2.64941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9.2555555555555551E-3</v>
      </c>
      <c r="J58" s="176">
        <v>4.6277777777777779E-2</v>
      </c>
      <c r="K58" s="176">
        <v>0.11900000000000001</v>
      </c>
      <c r="L58" s="176">
        <v>7.6636000000000016E-5</v>
      </c>
      <c r="M58" s="176" t="s">
        <v>408</v>
      </c>
      <c r="N58" s="176" t="s">
        <v>408</v>
      </c>
      <c r="O58" s="176" t="s">
        <v>408</v>
      </c>
      <c r="P58" s="176" t="s">
        <v>408</v>
      </c>
      <c r="Q58" s="176" t="s">
        <v>408</v>
      </c>
      <c r="R58" s="176" t="s">
        <v>408</v>
      </c>
      <c r="S58" s="176" t="s">
        <v>408</v>
      </c>
      <c r="T58" s="176" t="s">
        <v>408</v>
      </c>
      <c r="U58" s="176" t="s">
        <v>408</v>
      </c>
      <c r="V58" s="176" t="s">
        <v>408</v>
      </c>
      <c r="W58" s="176">
        <v>0.15929160000000001</v>
      </c>
      <c r="X58" s="176" t="s">
        <v>408</v>
      </c>
      <c r="Y58" s="176" t="s">
        <v>408</v>
      </c>
      <c r="Z58" s="176" t="s">
        <v>408</v>
      </c>
      <c r="AA58" s="176" t="s">
        <v>408</v>
      </c>
      <c r="AB58" s="176" t="s">
        <v>408</v>
      </c>
      <c r="AC58" s="176" t="s">
        <v>408</v>
      </c>
      <c r="AD58" s="176">
        <v>0.30632999999999999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8.6159200000000009E-3</v>
      </c>
      <c r="G59" s="176" t="s">
        <v>422</v>
      </c>
      <c r="H59" s="176">
        <v>0.125</v>
      </c>
      <c r="I59" s="176">
        <v>4.4720000000000003E-2</v>
      </c>
      <c r="J59" s="176">
        <v>5.0310000000000001E-2</v>
      </c>
      <c r="K59" s="176">
        <v>5.5900000000000005E-2</v>
      </c>
      <c r="L59" s="176">
        <v>2.7726400000000003E-5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6.0069759999999998E-3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1.01351443872549E-2</v>
      </c>
      <c r="J60" s="176">
        <v>7.9973306372549013E-2</v>
      </c>
      <c r="K60" s="176">
        <v>0.1669863825</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5.510862757269977E-2</v>
      </c>
      <c r="J61" s="176">
        <v>9.5453005959874437E-2</v>
      </c>
      <c r="K61" s="176">
        <v>0.18938302079166669</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4.9611228749999993E-2</v>
      </c>
      <c r="J62" s="176">
        <v>0.48427757390000026</v>
      </c>
      <c r="K62" s="176">
        <v>1.2358752682499998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0.3973000000000001</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1.12E-2</v>
      </c>
      <c r="J68" s="176">
        <v>1.12E-2</v>
      </c>
      <c r="K68" s="176">
        <v>1.12E-2</v>
      </c>
      <c r="L68" s="176">
        <v>2.0159999999999999E-4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6.837E-2</v>
      </c>
      <c r="F70" s="176">
        <v>4.2404994000000009</v>
      </c>
      <c r="G70" s="176">
        <v>11.087219411722598</v>
      </c>
      <c r="H70" s="176">
        <v>0.1542</v>
      </c>
      <c r="I70" s="176">
        <v>7.9772471531437281E-2</v>
      </c>
      <c r="J70" s="176">
        <v>0.10831165872474526</v>
      </c>
      <c r="K70" s="176">
        <v>0.12641210560000005</v>
      </c>
      <c r="L70" s="176">
        <v>1.1491110000000004E-3</v>
      </c>
      <c r="M70" s="176" t="s">
        <v>408</v>
      </c>
      <c r="N70" s="176">
        <v>1E-3</v>
      </c>
      <c r="O70" s="176" t="s">
        <v>408</v>
      </c>
      <c r="P70" s="176">
        <v>6.497E-2</v>
      </c>
      <c r="Q70" s="176" t="s">
        <v>408</v>
      </c>
      <c r="R70" s="176">
        <v>0.38700000000000001</v>
      </c>
      <c r="S70" s="176">
        <v>0.123</v>
      </c>
      <c r="T70" s="176">
        <v>1.1000000000000001</v>
      </c>
      <c r="U70" s="176" t="s">
        <v>408</v>
      </c>
      <c r="V70" s="176">
        <v>0.25</v>
      </c>
      <c r="W70" s="176">
        <v>0.01</v>
      </c>
      <c r="X70" s="176" t="s">
        <v>408</v>
      </c>
      <c r="Y70" s="176" t="s">
        <v>408</v>
      </c>
      <c r="Z70" s="176" t="s">
        <v>408</v>
      </c>
      <c r="AA70" s="176" t="s">
        <v>408</v>
      </c>
      <c r="AB70" s="176" t="s">
        <v>408</v>
      </c>
      <c r="AC70" s="176">
        <v>8.19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0.13477100000000003</v>
      </c>
      <c r="G71" s="176" t="s">
        <v>408</v>
      </c>
      <c r="H71" s="176" t="s">
        <v>408</v>
      </c>
      <c r="I71" s="176">
        <v>1.3963780799999997E-3</v>
      </c>
      <c r="J71" s="176">
        <v>1.0659024639999997E-2</v>
      </c>
      <c r="K71" s="176">
        <v>3.3069452000000041E-2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1.4055153999999999</v>
      </c>
      <c r="G72" s="176">
        <v>0.73217999999999994</v>
      </c>
      <c r="H72" s="176">
        <v>7.7247800000000005E-2</v>
      </c>
      <c r="I72" s="176">
        <v>1.589895729</v>
      </c>
      <c r="J72" s="176">
        <v>2.2655177645714279</v>
      </c>
      <c r="K72" s="176">
        <v>2.9414740000000004</v>
      </c>
      <c r="L72" s="176">
        <v>5.5763134560000011E-3</v>
      </c>
      <c r="M72" s="176">
        <v>0.59923569362300577</v>
      </c>
      <c r="N72" s="176">
        <v>7.5812110000000015</v>
      </c>
      <c r="O72" s="176">
        <v>0.12714899999999998</v>
      </c>
      <c r="P72" s="176">
        <v>5.7960300000000006E-2</v>
      </c>
      <c r="Q72" s="176">
        <v>9.6206000000000014E-2</v>
      </c>
      <c r="R72" s="176">
        <v>9.3001319999999978</v>
      </c>
      <c r="S72" s="176">
        <v>0.94275000000000009</v>
      </c>
      <c r="T72" s="176">
        <v>4.1461990000000002</v>
      </c>
      <c r="U72" s="176" t="s">
        <v>421</v>
      </c>
      <c r="V72" s="176">
        <v>8.2915700000000001</v>
      </c>
      <c r="W72" s="176">
        <v>3.2419377044720572</v>
      </c>
      <c r="X72" s="176">
        <v>1.8539999999999997E-2</v>
      </c>
      <c r="Y72" s="176">
        <v>1.8698142857142858E-2</v>
      </c>
      <c r="Z72" s="176">
        <v>1.8620999999999999E-2</v>
      </c>
      <c r="AA72" s="176">
        <v>1.8532E-2</v>
      </c>
      <c r="AB72" s="176">
        <v>7.439114285714285E-2</v>
      </c>
      <c r="AC72" s="176">
        <v>8.48E-2</v>
      </c>
      <c r="AD72" s="176">
        <v>16.849081000000002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1.302E-2</v>
      </c>
      <c r="J73" s="176">
        <v>1.8445E-2</v>
      </c>
      <c r="K73" s="176">
        <v>2.1700000000000001E-2</v>
      </c>
      <c r="L73" s="176">
        <v>1.7794E-3</v>
      </c>
      <c r="M73" s="176" t="s">
        <v>408</v>
      </c>
      <c r="N73" s="176">
        <v>1.2E-2</v>
      </c>
      <c r="O73" s="176">
        <v>2.8999999999999998E-3</v>
      </c>
      <c r="P73" s="176">
        <v>1.6000000000000001E-4</v>
      </c>
      <c r="Q73" s="176">
        <v>1.8000000000000002E-3</v>
      </c>
      <c r="R73" s="176">
        <v>2.173</v>
      </c>
      <c r="S73" s="176">
        <v>2.3999999999999998E-3</v>
      </c>
      <c r="T73" s="176">
        <v>3.8800000000000001E-2</v>
      </c>
      <c r="U73" s="176" t="s">
        <v>421</v>
      </c>
      <c r="V73" s="176">
        <v>1.149</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4.8227645182578083E-5</v>
      </c>
      <c r="J74" s="176">
        <v>1.052703695556533E-4</v>
      </c>
      <c r="K74" s="176">
        <v>1.5410052793664758E-4</v>
      </c>
      <c r="L74" s="176">
        <v>8.1023583919929603E-7</v>
      </c>
      <c r="M74" s="176" t="s">
        <v>408</v>
      </c>
      <c r="N74" s="176">
        <v>2.9200000000000003E-3</v>
      </c>
      <c r="O74" s="176">
        <v>8.9999999999999992E-5</v>
      </c>
      <c r="P74" s="176" t="s">
        <v>408</v>
      </c>
      <c r="Q74" s="176">
        <v>2.0000000000000001E-4</v>
      </c>
      <c r="R74" s="176" t="s">
        <v>408</v>
      </c>
      <c r="S74" s="176" t="s">
        <v>408</v>
      </c>
      <c r="T74" s="176" t="s">
        <v>408</v>
      </c>
      <c r="U74" s="176" t="s">
        <v>408</v>
      </c>
      <c r="V74" s="176">
        <v>2.3249999999999996E-2</v>
      </c>
      <c r="W74" s="176">
        <v>0.75356599999999996</v>
      </c>
      <c r="X74" s="176" t="s">
        <v>408</v>
      </c>
      <c r="Y74" s="176" t="s">
        <v>408</v>
      </c>
      <c r="Z74" s="176" t="s">
        <v>408</v>
      </c>
      <c r="AA74" s="176" t="s">
        <v>408</v>
      </c>
      <c r="AB74" s="176" t="s">
        <v>408</v>
      </c>
      <c r="AC74" s="176">
        <v>4.6755344999999997E-2</v>
      </c>
      <c r="AD74" s="176">
        <v>0.11869615810000002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1.1628780498980503E-3</v>
      </c>
      <c r="G77" s="176" t="s">
        <v>408</v>
      </c>
      <c r="H77" s="176" t="s">
        <v>408</v>
      </c>
      <c r="I77" s="176">
        <v>1.4878411016949152E-3</v>
      </c>
      <c r="J77" s="176">
        <v>7.5346694915254244E-3</v>
      </c>
      <c r="K77" s="176">
        <v>2.7475000000000003E-2</v>
      </c>
      <c r="L77" s="176" t="s">
        <v>408</v>
      </c>
      <c r="M77" s="176" t="s">
        <v>408</v>
      </c>
      <c r="N77" s="176">
        <v>0.3014</v>
      </c>
      <c r="O77" s="176">
        <v>8.7180000000000007E-2</v>
      </c>
      <c r="P77" s="176">
        <v>5.0000000000000001E-4</v>
      </c>
      <c r="Q77" s="176">
        <v>1.1982000000000002</v>
      </c>
      <c r="R77" s="176" t="s">
        <v>408</v>
      </c>
      <c r="S77" s="176" t="s">
        <v>422</v>
      </c>
      <c r="T77" s="176" t="s">
        <v>422</v>
      </c>
      <c r="U77" s="176" t="s">
        <v>408</v>
      </c>
      <c r="V77" s="176">
        <v>24.022000000000002</v>
      </c>
      <c r="W77" s="176">
        <v>2.4430211132311981E-2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4.0000000000000001E-3</v>
      </c>
      <c r="G78" s="176">
        <v>8.3000000000000001E-3</v>
      </c>
      <c r="H78" s="176" t="s">
        <v>408</v>
      </c>
      <c r="I78" s="176">
        <v>1.2468749999999999E-2</v>
      </c>
      <c r="J78" s="176">
        <v>1.6406250000000001E-2</v>
      </c>
      <c r="K78" s="176">
        <v>2.1000000000000001E-2</v>
      </c>
      <c r="L78" s="176">
        <v>1.0499999999999999E-5</v>
      </c>
      <c r="M78" s="176">
        <v>0.254</v>
      </c>
      <c r="N78" s="176">
        <v>8.8800000000000018E-2</v>
      </c>
      <c r="O78" s="176">
        <v>6.5000000000000006E-3</v>
      </c>
      <c r="P78" s="176">
        <v>6.5000000000000006E-3</v>
      </c>
      <c r="Q78" s="176">
        <v>3.6874896064112039E-2</v>
      </c>
      <c r="R78" s="176" t="s">
        <v>421</v>
      </c>
      <c r="S78" s="176">
        <v>2.0377000000000001</v>
      </c>
      <c r="T78" s="176">
        <v>5.6299999999999996E-2</v>
      </c>
      <c r="U78" s="176">
        <v>0.14699999999999999</v>
      </c>
      <c r="V78" s="176">
        <v>1.609</v>
      </c>
      <c r="W78" s="176" t="s">
        <v>408</v>
      </c>
      <c r="X78" s="176" t="s">
        <v>408</v>
      </c>
      <c r="Y78" s="176" t="s">
        <v>408</v>
      </c>
      <c r="Z78" s="176" t="s">
        <v>408</v>
      </c>
      <c r="AA78" s="176" t="s">
        <v>408</v>
      </c>
      <c r="AB78" s="176" t="s">
        <v>408</v>
      </c>
      <c r="AC78" s="176">
        <v>8.7114380515000001</v>
      </c>
      <c r="AD78" s="176">
        <v>5.9799000000000007E-4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8.8470588226999998E-3</v>
      </c>
      <c r="H79" s="176">
        <v>0.6</v>
      </c>
      <c r="I79" s="176" t="s">
        <v>422</v>
      </c>
      <c r="J79" s="176" t="s">
        <v>422</v>
      </c>
      <c r="K79" s="176" t="s">
        <v>422</v>
      </c>
      <c r="L79" s="176" t="s">
        <v>408</v>
      </c>
      <c r="M79" s="176" t="s">
        <v>408</v>
      </c>
      <c r="N79" s="176" t="s">
        <v>408</v>
      </c>
      <c r="O79" s="176" t="s">
        <v>408</v>
      </c>
      <c r="P79" s="176" t="s">
        <v>408</v>
      </c>
      <c r="Q79" s="176" t="s">
        <v>408</v>
      </c>
      <c r="R79" s="176" t="s">
        <v>408</v>
      </c>
      <c r="S79" s="176" t="s">
        <v>408</v>
      </c>
      <c r="T79" s="176">
        <v>2.4</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2.5537510000000003E-2</v>
      </c>
      <c r="G80" s="176">
        <v>3.0300000000000001E-3</v>
      </c>
      <c r="H80" s="176">
        <v>1.9600000000000002E-4</v>
      </c>
      <c r="I80" s="176">
        <v>2.8636874999999996E-2</v>
      </c>
      <c r="J80" s="176">
        <v>3.4012250000000001E-2</v>
      </c>
      <c r="K80" s="176">
        <v>5.3753749999999996E-2</v>
      </c>
      <c r="L80" s="176" t="s">
        <v>408</v>
      </c>
      <c r="M80" s="176" t="s">
        <v>408</v>
      </c>
      <c r="N80" s="176">
        <v>0.7978059999999999</v>
      </c>
      <c r="O80" s="176">
        <v>0.40050999999999998</v>
      </c>
      <c r="P80" s="176">
        <v>1.4E-3</v>
      </c>
      <c r="Q80" s="176">
        <v>1.6003000000000001</v>
      </c>
      <c r="R80" s="176">
        <v>0.33096999999999993</v>
      </c>
      <c r="S80" s="176">
        <v>7.7437299999999993</v>
      </c>
      <c r="T80" s="176">
        <v>0.81430999999999987</v>
      </c>
      <c r="U80" s="176">
        <v>5.2999999999999999E-2</v>
      </c>
      <c r="V80" s="176">
        <v>7.7967500000000012</v>
      </c>
      <c r="W80" s="176">
        <v>1.6925E-3</v>
      </c>
      <c r="X80" s="176" t="s">
        <v>408</v>
      </c>
      <c r="Y80" s="176" t="s">
        <v>408</v>
      </c>
      <c r="Z80" s="176" t="s">
        <v>408</v>
      </c>
      <c r="AA80" s="176" t="s">
        <v>408</v>
      </c>
      <c r="AB80" s="176" t="s">
        <v>408</v>
      </c>
      <c r="AC80" s="176">
        <v>6.6716020944000004E-2</v>
      </c>
      <c r="AD80" s="176">
        <v>4.5338752530489999E-3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3.1330103999999977E-2</v>
      </c>
      <c r="J81" s="176">
        <v>0.36812872200000002</v>
      </c>
      <c r="K81" s="176">
        <v>0.78325260000000008</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3916.2629999999999</v>
      </c>
      <c r="AL81" s="203" t="s">
        <v>453</v>
      </c>
    </row>
    <row r="82" spans="1:38" s="190" customFormat="1" ht="24.75" customHeight="1" thickBot="1" x14ac:dyDescent="0.25">
      <c r="A82" s="178" t="s">
        <v>125</v>
      </c>
      <c r="B82" s="178" t="s">
        <v>225</v>
      </c>
      <c r="C82" s="100" t="s">
        <v>100</v>
      </c>
      <c r="D82" s="202"/>
      <c r="E82" s="176" t="s">
        <v>408</v>
      </c>
      <c r="F82" s="176">
        <v>3.726</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0.51400000000000001</v>
      </c>
      <c r="G83" s="176" t="s">
        <v>408</v>
      </c>
      <c r="H83" s="176" t="s">
        <v>408</v>
      </c>
      <c r="I83" s="176">
        <v>4.9500000000000002E-2</v>
      </c>
      <c r="J83" s="176">
        <v>5.3999999999999999E-2</v>
      </c>
      <c r="K83" s="176">
        <v>7.2000000000000008E-2</v>
      </c>
      <c r="L83" s="176">
        <v>2.8214999999999998E-3</v>
      </c>
      <c r="M83" s="176" t="s">
        <v>408</v>
      </c>
      <c r="N83" s="176" t="s">
        <v>408</v>
      </c>
      <c r="O83" s="176" t="s">
        <v>408</v>
      </c>
      <c r="P83" s="176" t="s">
        <v>408</v>
      </c>
      <c r="Q83" s="176" t="s">
        <v>408</v>
      </c>
      <c r="R83" s="176" t="s">
        <v>408</v>
      </c>
      <c r="S83" s="176" t="s">
        <v>408</v>
      </c>
      <c r="T83" s="176" t="s">
        <v>408</v>
      </c>
      <c r="U83" s="176" t="s">
        <v>408</v>
      </c>
      <c r="V83" s="176" t="s">
        <v>408</v>
      </c>
      <c r="W83" s="176">
        <v>8.9999999999999993E-3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0.49640000000000001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17.042393999999994</v>
      </c>
      <c r="G85" s="176" t="s">
        <v>408</v>
      </c>
      <c r="H85" s="176" t="s">
        <v>408</v>
      </c>
      <c r="I85" s="176">
        <v>2.0764079999999996E-3</v>
      </c>
      <c r="J85" s="176">
        <v>3.6467000000000001E-3</v>
      </c>
      <c r="K85" s="176">
        <v>4.9534000000000002E-3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0.87398240000000005</v>
      </c>
      <c r="G86" s="176" t="s">
        <v>408</v>
      </c>
      <c r="H86" s="176">
        <v>1.6000000000000001E-4</v>
      </c>
      <c r="I86" s="176">
        <v>2.3E-3</v>
      </c>
      <c r="J86" s="176">
        <v>3.6799999999999997E-3</v>
      </c>
      <c r="K86" s="176">
        <v>4.5999999999999999E-3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4.7233129999999974</v>
      </c>
      <c r="G88" s="176">
        <v>2E-3</v>
      </c>
      <c r="H88" s="176">
        <v>2.6031176E-2</v>
      </c>
      <c r="I88" s="176">
        <v>1.1779999999999999E-2</v>
      </c>
      <c r="J88" s="176">
        <v>1.184E-2</v>
      </c>
      <c r="K88" s="176">
        <v>1.188E-2</v>
      </c>
      <c r="L88" s="176" t="s">
        <v>408</v>
      </c>
      <c r="M88" s="176" t="s">
        <v>408</v>
      </c>
      <c r="N88" s="176" t="s">
        <v>408</v>
      </c>
      <c r="O88" s="176">
        <v>2.9200000000000003E-9</v>
      </c>
      <c r="P88" s="176" t="s">
        <v>408</v>
      </c>
      <c r="Q88" s="176">
        <v>1.46E-8</v>
      </c>
      <c r="R88" s="176">
        <v>1.7520000000000003E-7</v>
      </c>
      <c r="S88" s="176" t="s">
        <v>408</v>
      </c>
      <c r="T88" s="176">
        <v>1.46E-6</v>
      </c>
      <c r="U88" s="176">
        <v>1.46E-8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5.5740000000000007</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1.4486999999999999</v>
      </c>
      <c r="G90" s="176">
        <v>0.1376</v>
      </c>
      <c r="H90" s="176">
        <v>0.1585</v>
      </c>
      <c r="I90" s="176">
        <v>0.15202318414217891</v>
      </c>
      <c r="J90" s="176">
        <v>0.18632064437318474</v>
      </c>
      <c r="K90" s="176">
        <v>0.28865175999999998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8.2950000000000003E-3</v>
      </c>
      <c r="Y90" s="176">
        <v>4.1869999999999997E-3</v>
      </c>
      <c r="Z90" s="176">
        <v>4.1869999999999997E-3</v>
      </c>
      <c r="AA90" s="176">
        <v>4.1869999999999997E-3</v>
      </c>
      <c r="AB90" s="176">
        <v>2.0856E-2</v>
      </c>
      <c r="AC90" s="176">
        <v>2.1880000000000003E-3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8.6452969999999997E-3</v>
      </c>
      <c r="F91" s="176">
        <v>2.2254804E-2</v>
      </c>
      <c r="G91" s="176">
        <v>4.2827890000000004E-3</v>
      </c>
      <c r="H91" s="176">
        <v>3.4347807000000008E-2</v>
      </c>
      <c r="I91" s="176">
        <v>0.12422235829548001</v>
      </c>
      <c r="J91" s="176">
        <v>0.12429040074864001</v>
      </c>
      <c r="K91" s="176">
        <v>0.12430445453586</v>
      </c>
      <c r="L91" s="176">
        <v>5.5866915000000008E-4</v>
      </c>
      <c r="M91" s="176">
        <v>0.26349502499999999</v>
      </c>
      <c r="N91" s="176">
        <v>1.1118233280000001</v>
      </c>
      <c r="O91" s="176">
        <v>2.1825590160000005E-2</v>
      </c>
      <c r="P91" s="176">
        <v>8.083409400000001E-5</v>
      </c>
      <c r="Q91" s="176">
        <v>1.8861288600000004E-3</v>
      </c>
      <c r="R91" s="176">
        <v>2.2123015200000002E-2</v>
      </c>
      <c r="S91" s="176">
        <v>0.64938178800000002</v>
      </c>
      <c r="T91" s="176">
        <v>5.2407630000000004E-2</v>
      </c>
      <c r="U91" s="176" t="s">
        <v>421</v>
      </c>
      <c r="V91" s="176">
        <v>0.37858028999999999</v>
      </c>
      <c r="W91" s="176">
        <v>4.5981000000000006E-4</v>
      </c>
      <c r="X91" s="176">
        <v>5.1038910000000002E-4</v>
      </c>
      <c r="Y91" s="176">
        <v>2.069145E-4</v>
      </c>
      <c r="Z91" s="176">
        <v>2.069145E-4</v>
      </c>
      <c r="AA91" s="176">
        <v>2.069145E-4</v>
      </c>
      <c r="AB91" s="176">
        <v>1.1311326000000002E-3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2.7368490000000008</v>
      </c>
      <c r="G92" s="176">
        <v>3.8830552941170997</v>
      </c>
      <c r="H92" s="176">
        <v>4.6800000000000001E-2</v>
      </c>
      <c r="I92" s="176">
        <v>0.4096800000000001</v>
      </c>
      <c r="J92" s="176">
        <v>0.54624000000000017</v>
      </c>
      <c r="K92" s="176">
        <v>0.68279999999999996</v>
      </c>
      <c r="L92" s="176">
        <v>1.4379768000000001E-2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2.6459560999999994</v>
      </c>
      <c r="G93" s="176">
        <v>1.2E-2</v>
      </c>
      <c r="H93" s="176" t="s">
        <v>408</v>
      </c>
      <c r="I93" s="176">
        <v>0.31230562333333334</v>
      </c>
      <c r="J93" s="176">
        <v>0.31793531083333337</v>
      </c>
      <c r="K93" s="176">
        <v>0.31881103999999999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1.6194543999999997</v>
      </c>
      <c r="G95" s="176" t="s">
        <v>408</v>
      </c>
      <c r="H95" s="176" t="s">
        <v>408</v>
      </c>
      <c r="I95" s="176">
        <v>2.7904067902791992E-2</v>
      </c>
      <c r="J95" s="176">
        <v>0.13392196196418205</v>
      </c>
      <c r="K95" s="176">
        <v>0.54070856999999994</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0.10910000000000002</v>
      </c>
      <c r="G98" s="176" t="s">
        <v>408</v>
      </c>
      <c r="H98" s="176">
        <v>3.5637189673344824E-2</v>
      </c>
      <c r="I98" s="176">
        <v>3.6757476693021686E-2</v>
      </c>
      <c r="J98" s="176">
        <v>5.1405473612165957E-2</v>
      </c>
      <c r="K98" s="176">
        <v>5.7930560000000006E-2</v>
      </c>
      <c r="L98" s="176" t="s">
        <v>408</v>
      </c>
      <c r="M98" s="176" t="s">
        <v>408</v>
      </c>
      <c r="N98" s="176" t="s">
        <v>408</v>
      </c>
      <c r="O98" s="176" t="s">
        <v>408</v>
      </c>
      <c r="P98" s="176" t="s">
        <v>408</v>
      </c>
      <c r="Q98" s="176" t="s">
        <v>408</v>
      </c>
      <c r="R98" s="176" t="s">
        <v>408</v>
      </c>
      <c r="S98" s="176" t="s">
        <v>408</v>
      </c>
      <c r="T98" s="176" t="s">
        <v>408</v>
      </c>
      <c r="U98" s="176" t="s">
        <v>408</v>
      </c>
      <c r="V98" s="176" t="s">
        <v>408</v>
      </c>
      <c r="W98" s="176">
        <v>1.5921000000000001E-2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0.10425628309603098</v>
      </c>
      <c r="F99" s="176">
        <v>6.558274664825209</v>
      </c>
      <c r="G99" s="176" t="s">
        <v>408</v>
      </c>
      <c r="H99" s="176">
        <v>5.1362177244523872</v>
      </c>
      <c r="I99" s="176">
        <v>9.1191861095123283E-2</v>
      </c>
      <c r="J99" s="176">
        <v>0.140124079243726</v>
      </c>
      <c r="K99" s="176">
        <v>0.30693845929578073</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354.827</v>
      </c>
      <c r="AL99" s="203" t="s">
        <v>411</v>
      </c>
    </row>
    <row r="100" spans="1:38" s="190" customFormat="1" ht="24.75" customHeight="1" thickBot="1" x14ac:dyDescent="0.25">
      <c r="A100" s="178" t="s">
        <v>126</v>
      </c>
      <c r="B100" s="178" t="s">
        <v>235</v>
      </c>
      <c r="C100" s="100" t="s">
        <v>286</v>
      </c>
      <c r="D100" s="202"/>
      <c r="E100" s="176">
        <v>0.1011804993075955</v>
      </c>
      <c r="F100" s="176">
        <v>3.2604445740684027</v>
      </c>
      <c r="G100" s="176" t="s">
        <v>408</v>
      </c>
      <c r="H100" s="176">
        <v>4.2931564690929171</v>
      </c>
      <c r="I100" s="176">
        <v>3.4186108628052735E-2</v>
      </c>
      <c r="J100" s="176">
        <v>5.1279162942079119E-2</v>
      </c>
      <c r="K100" s="176">
        <v>0.11205446716972844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682.58500000000004</v>
      </c>
      <c r="AL100" s="203" t="s">
        <v>411</v>
      </c>
    </row>
    <row r="101" spans="1:38" s="190" customFormat="1" ht="24.75" customHeight="1" thickBot="1" x14ac:dyDescent="0.25">
      <c r="A101" s="178" t="s">
        <v>126</v>
      </c>
      <c r="B101" s="178" t="s">
        <v>237</v>
      </c>
      <c r="C101" s="100" t="s">
        <v>279</v>
      </c>
      <c r="D101" s="202"/>
      <c r="E101" s="176">
        <v>7.795623236634807E-3</v>
      </c>
      <c r="F101" s="176">
        <v>0.10534349573955641</v>
      </c>
      <c r="G101" s="176" t="s">
        <v>408</v>
      </c>
      <c r="H101" s="176">
        <v>6.1292915677472221E-2</v>
      </c>
      <c r="I101" s="176">
        <v>7.1752379178082208E-4</v>
      </c>
      <c r="J101" s="176">
        <v>2.1525713753424661E-3</v>
      </c>
      <c r="K101" s="176">
        <v>5.0226665424657549E-3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96.003</v>
      </c>
      <c r="AL101" s="203" t="s">
        <v>411</v>
      </c>
    </row>
    <row r="102" spans="1:38" s="190" customFormat="1" ht="24.75" customHeight="1" thickBot="1" x14ac:dyDescent="0.25">
      <c r="A102" s="178" t="s">
        <v>126</v>
      </c>
      <c r="B102" s="178" t="s">
        <v>238</v>
      </c>
      <c r="C102" s="100" t="s">
        <v>280</v>
      </c>
      <c r="D102" s="202"/>
      <c r="E102" s="176">
        <v>4.4138500890356196E-2</v>
      </c>
      <c r="F102" s="176">
        <v>0.43133383065081937</v>
      </c>
      <c r="G102" s="176" t="s">
        <v>408</v>
      </c>
      <c r="H102" s="176">
        <v>3.6161279751266995</v>
      </c>
      <c r="I102" s="176">
        <v>3.2620287699554554E-3</v>
      </c>
      <c r="J102" s="176">
        <v>6.7593037450348711E-2</v>
      </c>
      <c r="K102" s="176">
        <v>0.39692499710889101</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858.6353365885559</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6.8357967819248906E-4</v>
      </c>
      <c r="F104" s="176">
        <v>6.0525475605554147E-3</v>
      </c>
      <c r="G104" s="176" t="s">
        <v>408</v>
      </c>
      <c r="H104" s="176">
        <v>5.3746369279152242E-3</v>
      </c>
      <c r="I104" s="176">
        <v>5.5643726027397269E-5</v>
      </c>
      <c r="J104" s="176">
        <v>1.6693117808219183E-4</v>
      </c>
      <c r="K104" s="176">
        <v>3.8950608219178091E-4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7.4450000000000003</v>
      </c>
      <c r="AL104" s="203" t="s">
        <v>411</v>
      </c>
    </row>
    <row r="105" spans="1:38" s="190" customFormat="1" ht="24.75" customHeight="1" thickBot="1" x14ac:dyDescent="0.25">
      <c r="A105" s="178" t="s">
        <v>126</v>
      </c>
      <c r="B105" s="178" t="s">
        <v>360</v>
      </c>
      <c r="C105" s="100" t="s">
        <v>283</v>
      </c>
      <c r="D105" s="202"/>
      <c r="E105" s="176">
        <v>2.553702785283983E-2</v>
      </c>
      <c r="F105" s="176">
        <v>0.19656864772961816</v>
      </c>
      <c r="G105" s="176" t="s">
        <v>408</v>
      </c>
      <c r="H105" s="176">
        <v>0.4508170965144393</v>
      </c>
      <c r="I105" s="176">
        <v>4.380261698630138E-3</v>
      </c>
      <c r="J105" s="176">
        <v>6.8832683835616448E-3</v>
      </c>
      <c r="K105" s="176">
        <v>1.5018040109589044E-2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202" t="s">
        <v>408</v>
      </c>
      <c r="AJ105" s="202" t="s">
        <v>408</v>
      </c>
      <c r="AK105" s="176">
        <v>58.6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2.7889007725897148E-2</v>
      </c>
      <c r="F107" s="176">
        <v>0.15604876520703045</v>
      </c>
      <c r="G107" s="176" t="s">
        <v>408</v>
      </c>
      <c r="H107" s="176">
        <v>0.69240641006801207</v>
      </c>
      <c r="I107" s="176">
        <v>9.2689215000000009E-3</v>
      </c>
      <c r="J107" s="176">
        <v>0.12358562000000001</v>
      </c>
      <c r="K107" s="176">
        <v>0.58703169500000019</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3214.1</v>
      </c>
      <c r="AL107" s="203" t="s">
        <v>411</v>
      </c>
    </row>
    <row r="108" spans="1:38" s="190" customFormat="1" ht="24.75" customHeight="1" thickBot="1" x14ac:dyDescent="0.25">
      <c r="A108" s="178" t="s">
        <v>126</v>
      </c>
      <c r="B108" s="178" t="s">
        <v>362</v>
      </c>
      <c r="C108" s="100" t="s">
        <v>339</v>
      </c>
      <c r="D108" s="202"/>
      <c r="E108" s="176">
        <v>4.7600138626721758E-2</v>
      </c>
      <c r="F108" s="176">
        <v>0.37888661397512047</v>
      </c>
      <c r="G108" s="176" t="s">
        <v>408</v>
      </c>
      <c r="H108" s="176">
        <v>0.39344309464161381</v>
      </c>
      <c r="I108" s="176">
        <v>5.4121000000000004E-3</v>
      </c>
      <c r="J108" s="176">
        <v>5.4121000000000002E-2</v>
      </c>
      <c r="K108" s="176">
        <v>0.108242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5806</v>
      </c>
      <c r="AL108" s="203" t="s">
        <v>411</v>
      </c>
    </row>
    <row r="109" spans="1:38" s="190" customFormat="1" ht="24.75" customHeight="1" thickBot="1" x14ac:dyDescent="0.25">
      <c r="A109" s="178" t="s">
        <v>126</v>
      </c>
      <c r="B109" s="178" t="s">
        <v>363</v>
      </c>
      <c r="C109" s="100" t="s">
        <v>322</v>
      </c>
      <c r="D109" s="202"/>
      <c r="E109" s="176">
        <v>1.1846376865124767E-2</v>
      </c>
      <c r="F109" s="176">
        <v>4.6069326427317384E-2</v>
      </c>
      <c r="G109" s="176" t="s">
        <v>408</v>
      </c>
      <c r="H109" s="176">
        <v>9.7917430767813479E-2</v>
      </c>
      <c r="I109" s="176">
        <v>4.5540000000000008E-3</v>
      </c>
      <c r="J109" s="176">
        <v>2.5047E-2</v>
      </c>
      <c r="K109" s="176">
        <v>2.5047E-2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455.4</v>
      </c>
      <c r="AL109" s="203" t="s">
        <v>411</v>
      </c>
    </row>
    <row r="110" spans="1:38" s="190" customFormat="1" ht="24.75" customHeight="1" thickBot="1" x14ac:dyDescent="0.25">
      <c r="A110" s="178" t="s">
        <v>126</v>
      </c>
      <c r="B110" s="178" t="s">
        <v>364</v>
      </c>
      <c r="C110" s="100" t="s">
        <v>323</v>
      </c>
      <c r="D110" s="202"/>
      <c r="E110" s="176">
        <v>3.9645071340326651E-3</v>
      </c>
      <c r="F110" s="176">
        <v>2.56043899606621E-2</v>
      </c>
      <c r="G110" s="176" t="s">
        <v>408</v>
      </c>
      <c r="H110" s="176">
        <v>0.14280000315685581</v>
      </c>
      <c r="I110" s="176">
        <v>5.9772119999999991E-4</v>
      </c>
      <c r="J110" s="176">
        <v>4.4128160000000017E-3</v>
      </c>
      <c r="K110" s="176">
        <v>6.2188760000000017E-3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1078.0999999999999</v>
      </c>
      <c r="AL110" s="203" t="s">
        <v>411</v>
      </c>
    </row>
    <row r="111" spans="1:38" s="190" customFormat="1" ht="24.75" customHeight="1" thickBot="1" x14ac:dyDescent="0.25">
      <c r="A111" s="178" t="s">
        <v>126</v>
      </c>
      <c r="B111" s="178" t="s">
        <v>365</v>
      </c>
      <c r="C111" s="100" t="s">
        <v>285</v>
      </c>
      <c r="D111" s="202"/>
      <c r="E111" s="176">
        <v>5.1312464198685265E-2</v>
      </c>
      <c r="F111" s="176">
        <v>1.2976419635096961</v>
      </c>
      <c r="G111" s="176" t="s">
        <v>408</v>
      </c>
      <c r="H111" s="176">
        <v>2.308280216805668</v>
      </c>
      <c r="I111" s="176">
        <v>1.3770444000000001E-2</v>
      </c>
      <c r="J111" s="176">
        <v>2.7540888000000003E-2</v>
      </c>
      <c r="K111" s="176">
        <v>6.1966998000000002E-2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3628.3419999999996</v>
      </c>
      <c r="AL111" s="203" t="s">
        <v>411</v>
      </c>
    </row>
    <row r="112" spans="1:38" s="190" customFormat="1" ht="24.75" customHeight="1" thickBot="1" x14ac:dyDescent="0.25">
      <c r="A112" s="178" t="s">
        <v>136</v>
      </c>
      <c r="B112" s="178" t="s">
        <v>303</v>
      </c>
      <c r="C112" s="100" t="s">
        <v>304</v>
      </c>
      <c r="D112" s="202"/>
      <c r="E112" s="176">
        <v>6.6052716979102195</v>
      </c>
      <c r="F112" s="176" t="s">
        <v>408</v>
      </c>
      <c r="G112" s="176" t="s">
        <v>408</v>
      </c>
      <c r="H112" s="176">
        <v>2.569273289718164</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165.62100000000001</v>
      </c>
      <c r="AL112" s="203" t="s">
        <v>446</v>
      </c>
    </row>
    <row r="113" spans="1:38" s="190" customFormat="1" ht="24.75" customHeight="1" thickBot="1" x14ac:dyDescent="0.25">
      <c r="A113" s="178" t="s">
        <v>136</v>
      </c>
      <c r="B113" s="178" t="s">
        <v>254</v>
      </c>
      <c r="C113" s="100" t="s">
        <v>143</v>
      </c>
      <c r="D113" s="202"/>
      <c r="E113" s="176">
        <v>2.8064542217693131</v>
      </c>
      <c r="F113" s="176">
        <v>3.0833086045631886</v>
      </c>
      <c r="G113" s="176" t="s">
        <v>408</v>
      </c>
      <c r="H113" s="176">
        <v>8.9544176445050727</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2.9000000000000001E-2</v>
      </c>
      <c r="F114" s="176" t="s">
        <v>408</v>
      </c>
      <c r="G114" s="176" t="s">
        <v>408</v>
      </c>
      <c r="H114" s="176">
        <v>1.9808039999999999E-2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0.58669463443768033</v>
      </c>
      <c r="F116" s="176">
        <v>7.6782621450148816E-2</v>
      </c>
      <c r="G116" s="176" t="s">
        <v>408</v>
      </c>
      <c r="H116" s="176">
        <v>0.92723116796473593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0.24761965000000002</v>
      </c>
      <c r="J119" s="176">
        <v>1.9705950000000003</v>
      </c>
      <c r="K119" s="176">
        <v>1.9705950000000003</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0.95773967835765561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1.1721115384615385E-2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8.7458171362443507E-2</v>
      </c>
      <c r="F123" s="176">
        <v>0.17994657180909399</v>
      </c>
      <c r="G123" s="176">
        <v>1.1960768132863344E-2</v>
      </c>
      <c r="H123" s="176">
        <v>8.521623385312016E-2</v>
      </c>
      <c r="I123" s="176">
        <v>0.22069959576887049</v>
      </c>
      <c r="J123" s="176">
        <v>0.23135162500051051</v>
      </c>
      <c r="K123" s="176">
        <v>0.23490230141105714</v>
      </c>
      <c r="L123" s="176">
        <v>2.7890456412505902E-2</v>
      </c>
      <c r="M123" s="176">
        <v>2.8317102794242324</v>
      </c>
      <c r="N123" s="176">
        <v>2.3649087489159143E-3</v>
      </c>
      <c r="O123" s="176">
        <v>2.1977770141018687E-2</v>
      </c>
      <c r="P123" s="176">
        <v>4.3337594435796404E-3</v>
      </c>
      <c r="Q123" s="176">
        <v>1.3456146755706674E-4</v>
      </c>
      <c r="R123" s="176">
        <v>3.7094332164178422E-3</v>
      </c>
      <c r="S123" s="176">
        <v>1.5869752646016223E-3</v>
      </c>
      <c r="T123" s="176">
        <v>1.2526088066975927E-3</v>
      </c>
      <c r="U123" s="176">
        <v>9.8528444330316057E-4</v>
      </c>
      <c r="V123" s="176">
        <v>1.8870080463084117E-2</v>
      </c>
      <c r="W123" s="176">
        <v>1.7753382052733364E-2</v>
      </c>
      <c r="X123" s="176">
        <v>2.8541836622099921E-6</v>
      </c>
      <c r="Y123" s="176">
        <v>8.4274946591453157E-6</v>
      </c>
      <c r="Z123" s="176">
        <v>2.8118141845523672E-6</v>
      </c>
      <c r="AA123" s="176">
        <v>1.7705554061529249E-6</v>
      </c>
      <c r="AB123" s="176">
        <v>1.58640479120606E-5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0.18009377900000001</v>
      </c>
      <c r="G125" s="176" t="s">
        <v>408</v>
      </c>
      <c r="H125" s="176" t="s">
        <v>408</v>
      </c>
      <c r="I125" s="176">
        <v>1.4174391000000002E-4</v>
      </c>
      <c r="J125" s="176">
        <v>9.4066413000000015E-4</v>
      </c>
      <c r="K125" s="176">
        <v>1.9887100100000003E-3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8.9452089999999998E-2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372.71710000000002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4.6466770000000001E-4</v>
      </c>
      <c r="J133" s="176">
        <v>4.6466770000000001E-4</v>
      </c>
      <c r="K133" s="176">
        <v>5.1635696E-4</v>
      </c>
      <c r="L133" s="176">
        <v>2.3233385E-4</v>
      </c>
      <c r="M133" s="176" t="s">
        <v>422</v>
      </c>
      <c r="N133" s="176">
        <v>4.0213173000000008E-4</v>
      </c>
      <c r="O133" s="176">
        <v>6.7356730000000021E-5</v>
      </c>
      <c r="P133" s="176">
        <v>1.365882E-2</v>
      </c>
      <c r="Q133" s="176">
        <v>1.8225150999999997E-4</v>
      </c>
      <c r="R133" s="176">
        <v>1.8158196000000001E-4</v>
      </c>
      <c r="S133" s="176">
        <v>1.6645013E-4</v>
      </c>
      <c r="T133" s="176">
        <v>2.3206602999999997E-4</v>
      </c>
      <c r="U133" s="176">
        <v>2.6487398000000004E-4</v>
      </c>
      <c r="V133" s="176">
        <v>2.1441669200000001E-3</v>
      </c>
      <c r="W133" s="176">
        <v>3.6155700000000004E-4</v>
      </c>
      <c r="X133" s="176">
        <v>1.7676119999999996E-4</v>
      </c>
      <c r="Y133" s="176">
        <v>9.6549110000000008E-5</v>
      </c>
      <c r="Z133" s="176">
        <v>8.6238039999999999E-5</v>
      </c>
      <c r="AA133" s="176">
        <v>9.3603089999999984E-5</v>
      </c>
      <c r="AB133" s="176">
        <v>4.5315143999999998E-4</v>
      </c>
      <c r="AC133" s="176">
        <v>2.0086500000000003E-3</v>
      </c>
      <c r="AD133" s="176">
        <v>5.4903099999999991E-3</v>
      </c>
      <c r="AE133" s="204"/>
      <c r="AF133" s="202" t="s">
        <v>408</v>
      </c>
      <c r="AG133" s="202" t="s">
        <v>408</v>
      </c>
      <c r="AH133" s="202" t="s">
        <v>408</v>
      </c>
      <c r="AI133" s="202" t="s">
        <v>408</v>
      </c>
      <c r="AJ133" s="202" t="s">
        <v>408</v>
      </c>
      <c r="AK133" s="176">
        <v>13391</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8.2900000000000005E-3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1.9449999999999999E-2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1296868</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0.33642489999999997</v>
      </c>
      <c r="I139" s="176">
        <v>0.17452320319999998</v>
      </c>
      <c r="J139" s="176">
        <v>0.17452320319999998</v>
      </c>
      <c r="K139" s="176">
        <v>0.17452320319999998</v>
      </c>
      <c r="L139" s="176">
        <v>1.5336765287999998E-2</v>
      </c>
      <c r="M139" s="176" t="s">
        <v>408</v>
      </c>
      <c r="N139" s="176">
        <v>4.9869840000000003E-4</v>
      </c>
      <c r="O139" s="176">
        <v>1.0064136E-3</v>
      </c>
      <c r="P139" s="176">
        <v>1.0064136E-3</v>
      </c>
      <c r="Q139" s="176">
        <v>1.5959736000000003E-3</v>
      </c>
      <c r="R139" s="176">
        <v>1.5245328000000004E-3</v>
      </c>
      <c r="S139" s="176">
        <v>3.5449896000000012E-3</v>
      </c>
      <c r="T139" s="176" t="s">
        <v>408</v>
      </c>
      <c r="U139" s="176" t="s">
        <v>408</v>
      </c>
      <c r="V139" s="176" t="s">
        <v>408</v>
      </c>
      <c r="W139" s="176">
        <v>1.5786373119999999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244.15649502689143</v>
      </c>
      <c r="F141" s="208">
        <f t="shared" si="0"/>
        <v>174.25226242736997</v>
      </c>
      <c r="G141" s="208">
        <f t="shared" si="0"/>
        <v>95.764772774410702</v>
      </c>
      <c r="H141" s="208">
        <f t="shared" si="0"/>
        <v>34.405943769526267</v>
      </c>
      <c r="I141" s="208">
        <f t="shared" si="0"/>
        <v>26.606162673843414</v>
      </c>
      <c r="J141" s="208">
        <f t="shared" si="0"/>
        <v>41.177576440556223</v>
      </c>
      <c r="K141" s="208">
        <f t="shared" si="0"/>
        <v>56.141727144152206</v>
      </c>
      <c r="L141" s="208">
        <f t="shared" si="0"/>
        <v>6.5698739748866348</v>
      </c>
      <c r="M141" s="208">
        <f t="shared" si="0"/>
        <v>595.20183678125386</v>
      </c>
      <c r="N141" s="208">
        <f t="shared" si="0"/>
        <v>29.763263764569711</v>
      </c>
      <c r="O141" s="208">
        <f t="shared" si="0"/>
        <v>1.7390323161629739</v>
      </c>
      <c r="P141" s="208">
        <f t="shared" si="0"/>
        <v>0.68441175144718791</v>
      </c>
      <c r="Q141" s="208">
        <f t="shared" si="0"/>
        <v>5.1776749420495474</v>
      </c>
      <c r="R141" s="208">
        <f t="shared" si="0"/>
        <v>25.385234406519832</v>
      </c>
      <c r="S141" s="208">
        <f t="shared" si="0"/>
        <v>59.662923954005919</v>
      </c>
      <c r="T141" s="208">
        <f t="shared" si="0"/>
        <v>31.980876185583316</v>
      </c>
      <c r="U141" s="208" t="s">
        <v>421</v>
      </c>
      <c r="V141" s="208">
        <f>SUM(V14:V140)</f>
        <v>128.55316616989057</v>
      </c>
      <c r="W141" s="208">
        <f>SUM(W14:W140)</f>
        <v>15.615879367158096</v>
      </c>
      <c r="X141" s="208" t="s">
        <v>422</v>
      </c>
      <c r="Y141" s="208" t="s">
        <v>422</v>
      </c>
      <c r="Z141" s="208" t="s">
        <v>422</v>
      </c>
      <c r="AA141" s="208" t="s">
        <v>422</v>
      </c>
      <c r="AB141" s="208">
        <f>SUM(AB14:AB140)</f>
        <v>8.4914262899509598</v>
      </c>
      <c r="AC141" s="208">
        <f>SUM(AC14:AC140)</f>
        <v>18.238362839887408</v>
      </c>
      <c r="AD141" s="208">
        <f>SUM(AD14:AD140)</f>
        <v>29.341082660438424</v>
      </c>
      <c r="AE141" s="208"/>
      <c r="AF141" s="208">
        <f>SUM(AF14:AF140)</f>
        <v>441133.47905879293</v>
      </c>
      <c r="AG141" s="208">
        <f>SUM(AG14:AG140)</f>
        <v>211763.74505999996</v>
      </c>
      <c r="AH141" s="208">
        <f>SUM(AH14:AH140)</f>
        <v>213269.16654787929</v>
      </c>
      <c r="AI141" s="208">
        <f>SUM(AI14:AI140)</f>
        <v>138149.66967199944</v>
      </c>
      <c r="AJ141" s="208">
        <f>SUM(AJ14:AJ140)</f>
        <v>6178.5138000000006</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0.45"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0.45"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3.7058468104996063</v>
      </c>
      <c r="F148" s="232">
        <v>7.742572800508106E-2</v>
      </c>
      <c r="G148" s="232">
        <v>0.25676224329890129</v>
      </c>
      <c r="H148" s="232" t="s">
        <v>408</v>
      </c>
      <c r="I148" s="232">
        <v>5.5967382204756187E-2</v>
      </c>
      <c r="J148" s="232">
        <v>5.5967382204756187E-2</v>
      </c>
      <c r="K148" s="232">
        <v>5.5967382204756187E-2</v>
      </c>
      <c r="L148" s="232">
        <v>2.7849628782013521E-2</v>
      </c>
      <c r="M148" s="232">
        <v>0.835139049080447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13235.167180355736</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0.94686533510441084</v>
      </c>
      <c r="F149" s="232">
        <v>9.8766265876083906E-2</v>
      </c>
      <c r="G149" s="232">
        <v>7.6952668020208753E-2</v>
      </c>
      <c r="H149" s="232" t="s">
        <v>408</v>
      </c>
      <c r="I149" s="232">
        <v>9.8342087998088325E-3</v>
      </c>
      <c r="J149" s="232">
        <v>9.8342087998088325E-3</v>
      </c>
      <c r="K149" s="232">
        <v>9.8342087998088325E-3</v>
      </c>
      <c r="L149" s="232">
        <v>4.9171043999044163E-3</v>
      </c>
      <c r="M149" s="232">
        <v>1.5783490704780834</v>
      </c>
      <c r="N149" s="232">
        <v>0.70478530814821705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4018.7494783058773</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41.104599999999998</v>
      </c>
      <c r="F150" s="232">
        <v>1.171</v>
      </c>
      <c r="G150" s="232">
        <v>17.93308</v>
      </c>
      <c r="H150" s="232" t="s">
        <v>421</v>
      </c>
      <c r="I150" s="232">
        <v>0.79672684337349398</v>
      </c>
      <c r="J150" s="232">
        <v>0.85363590361445796</v>
      </c>
      <c r="K150" s="232">
        <v>0.85363590361445796</v>
      </c>
      <c r="L150" s="232" t="s">
        <v>421</v>
      </c>
      <c r="M150" s="232">
        <v>3.1638999999999999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23617.26</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47625</xdr:colOff>
                    <xdr:row>3</xdr:row>
                    <xdr:rowOff>9525</xdr:rowOff>
                  </from>
                  <to>
                    <xdr:col>10</xdr:col>
                    <xdr:colOff>0</xdr:colOff>
                    <xdr:row>5</xdr:row>
                    <xdr:rowOff>85725</xdr:rowOff>
                  </to>
                </anchor>
              </controlPr>
            </control>
          </mc:Choice>
        </mc:AlternateContent>
        <mc:AlternateContent xmlns:mc="http://schemas.openxmlformats.org/markup-compatibility/2006">
          <mc:Choice Requires="x14">
            <control shapeId="102403" r:id="rId6" name="Button 3">
              <controlPr defaultSize="0" print="0" autoFill="0" autoPict="0">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102404" r:id="rId7" name="Button 4">
              <controlPr defaultSize="0" print="0" autoFill="0" autoPict="0">
                <anchor moveWithCells="1" sizeWithCells="1">
                  <from>
                    <xdr:col>8</xdr:col>
                    <xdr:colOff>47625</xdr:colOff>
                    <xdr:row>3</xdr:row>
                    <xdr:rowOff>9525</xdr:rowOff>
                  </from>
                  <to>
                    <xdr:col>10</xdr:col>
                    <xdr:colOff>0</xdr:colOff>
                    <xdr:row>5</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7030A0"/>
  </sheetPr>
  <dimension ref="A1:BO162"/>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42578125" style="199" customWidth="1"/>
    <col min="3" max="3" width="25.285156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20" width="6.140625" style="199" customWidth="1"/>
    <col min="21" max="21" width="6" style="199" customWidth="1"/>
    <col min="22" max="22" width="8.28515625" style="199" customWidth="1"/>
    <col min="23" max="23" width="6.7109375" style="199" customWidth="1"/>
    <col min="24" max="25" width="6.42578125" style="199" customWidth="1"/>
    <col min="26" max="26" width="5.7109375" style="199" customWidth="1"/>
    <col min="27" max="27" width="6.28515625" style="199" customWidth="1"/>
    <col min="28" max="28" width="7.71093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29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297"/>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297"/>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297"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297"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2002</v>
      </c>
      <c r="C6" s="297"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298"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281"/>
      <c r="G9" s="281"/>
      <c r="H9" s="282"/>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8.15" customHeight="1" thickBot="1" x14ac:dyDescent="0.25">
      <c r="A10" s="424" t="str">
        <f>B4&amp;": "&amp;B5&amp;": "&amp;B6</f>
        <v>FI: 43539: 2002</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8.1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8.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44.229533192059925</v>
      </c>
      <c r="F14" s="176">
        <v>0.80044153192890055</v>
      </c>
      <c r="G14" s="176">
        <v>36.251869609630184</v>
      </c>
      <c r="H14" s="176">
        <v>4.2900000000000001E-2</v>
      </c>
      <c r="I14" s="176">
        <v>0.83991110810878578</v>
      </c>
      <c r="J14" s="176">
        <v>2.4259083464507061</v>
      </c>
      <c r="K14" s="176">
        <v>3.4859905581839992</v>
      </c>
      <c r="L14" s="176">
        <v>8.0905439760533798E-2</v>
      </c>
      <c r="M14" s="176">
        <v>11.186193008450028</v>
      </c>
      <c r="N14" s="176">
        <v>2.1013190052482322</v>
      </c>
      <c r="O14" s="176">
        <v>9.0398746552180054E-2</v>
      </c>
      <c r="P14" s="176">
        <v>0.23302617162522696</v>
      </c>
      <c r="Q14" s="176">
        <v>0.79820600421115606</v>
      </c>
      <c r="R14" s="176">
        <v>1.2818379477604507</v>
      </c>
      <c r="S14" s="176">
        <v>1.5712866842658986</v>
      </c>
      <c r="T14" s="176">
        <v>5.0425653887849968</v>
      </c>
      <c r="U14" s="176" t="s">
        <v>421</v>
      </c>
      <c r="V14" s="176">
        <v>9.0369501370139815</v>
      </c>
      <c r="W14" s="176">
        <v>2.7242873789113635</v>
      </c>
      <c r="X14" s="176" t="s">
        <v>422</v>
      </c>
      <c r="Y14" s="176" t="s">
        <v>422</v>
      </c>
      <c r="Z14" s="176" t="s">
        <v>422</v>
      </c>
      <c r="AA14" s="176" t="s">
        <v>422</v>
      </c>
      <c r="AB14" s="176">
        <v>0.22668733946331998</v>
      </c>
      <c r="AC14" s="176">
        <v>0.18970662107800002</v>
      </c>
      <c r="AD14" s="176">
        <v>0.13261837255199999</v>
      </c>
      <c r="AE14" s="204"/>
      <c r="AF14" s="176">
        <v>16008.293566900011</v>
      </c>
      <c r="AG14" s="176">
        <v>200569.49527000004</v>
      </c>
      <c r="AH14" s="176">
        <v>83546.063359999971</v>
      </c>
      <c r="AI14" s="176">
        <v>39263.345380000013</v>
      </c>
      <c r="AJ14" s="176" t="s">
        <v>408</v>
      </c>
      <c r="AK14" s="202" t="s">
        <v>408</v>
      </c>
      <c r="AL14" s="203" t="s">
        <v>18</v>
      </c>
    </row>
    <row r="15" spans="1:67" s="190" customFormat="1" ht="24.75" customHeight="1" thickBot="1" x14ac:dyDescent="0.25">
      <c r="A15" s="178" t="s">
        <v>122</v>
      </c>
      <c r="B15" s="178" t="s">
        <v>161</v>
      </c>
      <c r="C15" s="100" t="s">
        <v>56</v>
      </c>
      <c r="D15" s="202"/>
      <c r="E15" s="176">
        <v>4.0010000000000003</v>
      </c>
      <c r="F15" s="176">
        <v>5.4871690000000008E-2</v>
      </c>
      <c r="G15" s="176">
        <v>5.3930236080000009</v>
      </c>
      <c r="H15" s="176" t="s">
        <v>408</v>
      </c>
      <c r="I15" s="176">
        <v>6.3753116210703356E-2</v>
      </c>
      <c r="J15" s="176">
        <v>0.1699172374938667</v>
      </c>
      <c r="K15" s="176">
        <v>0.45914999999999995</v>
      </c>
      <c r="L15" s="176">
        <v>6.5697378032627072E-3</v>
      </c>
      <c r="M15" s="176">
        <v>0.80987779999999987</v>
      </c>
      <c r="N15" s="176">
        <v>3.7222324000000002</v>
      </c>
      <c r="O15" s="176">
        <v>8.3667230000000009E-2</v>
      </c>
      <c r="P15" s="176">
        <v>1.7092130000000001E-2</v>
      </c>
      <c r="Q15" s="176">
        <v>0.60365900000000006</v>
      </c>
      <c r="R15" s="176">
        <v>4.5844564999999999</v>
      </c>
      <c r="S15" s="176">
        <v>1.6132886</v>
      </c>
      <c r="T15" s="176">
        <v>3.4444270000000006</v>
      </c>
      <c r="U15" s="176" t="s">
        <v>421</v>
      </c>
      <c r="V15" s="176">
        <v>6.9199159999999997</v>
      </c>
      <c r="W15" s="176">
        <v>3.5886064999999995E-2</v>
      </c>
      <c r="X15" s="176" t="s">
        <v>422</v>
      </c>
      <c r="Y15" s="176" t="s">
        <v>422</v>
      </c>
      <c r="Z15" s="176" t="s">
        <v>422</v>
      </c>
      <c r="AA15" s="176" t="s">
        <v>422</v>
      </c>
      <c r="AB15" s="176">
        <v>1.4271471999999999E-2</v>
      </c>
      <c r="AC15" s="176" t="s">
        <v>408</v>
      </c>
      <c r="AD15" s="176" t="s">
        <v>408</v>
      </c>
      <c r="AE15" s="204"/>
      <c r="AF15" s="176">
        <v>5077.2100000000009</v>
      </c>
      <c r="AG15" s="176">
        <v>54</v>
      </c>
      <c r="AH15" s="176">
        <v>30769.18</v>
      </c>
      <c r="AI15" s="176" t="s">
        <v>408</v>
      </c>
      <c r="AJ15" s="176">
        <v>4553</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4.0498914981999992</v>
      </c>
      <c r="F17" s="176">
        <v>2.8597384390000005E-2</v>
      </c>
      <c r="G17" s="176">
        <v>3.6056323273904818</v>
      </c>
      <c r="H17" s="176" t="s">
        <v>408</v>
      </c>
      <c r="I17" s="176">
        <v>7.7771496813335714E-2</v>
      </c>
      <c r="J17" s="176">
        <v>0.23481437691038357</v>
      </c>
      <c r="K17" s="176">
        <v>0.36609848823999991</v>
      </c>
      <c r="L17" s="176">
        <v>5.6160427675107918E-3</v>
      </c>
      <c r="M17" s="176">
        <v>6.6751450190000003</v>
      </c>
      <c r="N17" s="176">
        <v>0.11348677525</v>
      </c>
      <c r="O17" s="176">
        <v>2.5573865349999996E-3</v>
      </c>
      <c r="P17" s="176">
        <v>5.9951075350000017E-4</v>
      </c>
      <c r="Q17" s="176">
        <v>1.41821594E-2</v>
      </c>
      <c r="R17" s="176">
        <v>9.5223265949999997E-2</v>
      </c>
      <c r="S17" s="176">
        <v>4.0480256125000003E-2</v>
      </c>
      <c r="T17" s="176">
        <v>0.8815903249999999</v>
      </c>
      <c r="U17" s="176" t="s">
        <v>421</v>
      </c>
      <c r="V17" s="176">
        <v>0.27551090139999995</v>
      </c>
      <c r="W17" s="176">
        <v>1.5500165379999991E-2</v>
      </c>
      <c r="X17" s="176" t="s">
        <v>422</v>
      </c>
      <c r="Y17" s="176" t="s">
        <v>422</v>
      </c>
      <c r="Z17" s="176" t="s">
        <v>422</v>
      </c>
      <c r="AA17" s="176" t="s">
        <v>422</v>
      </c>
      <c r="AB17" s="176">
        <v>8.9465888260000011E-3</v>
      </c>
      <c r="AC17" s="176">
        <v>2.3742388499999999E-3</v>
      </c>
      <c r="AD17" s="176">
        <v>0.65100097499999987</v>
      </c>
      <c r="AE17" s="204"/>
      <c r="AF17" s="176">
        <v>3267.2443199999998</v>
      </c>
      <c r="AG17" s="176">
        <v>3829.4175</v>
      </c>
      <c r="AH17" s="176">
        <v>28733.554129999993</v>
      </c>
      <c r="AI17" s="202" t="s">
        <v>408</v>
      </c>
      <c r="AJ17" s="176">
        <v>91.7</v>
      </c>
      <c r="AK17" s="202" t="s">
        <v>408</v>
      </c>
      <c r="AL17" s="203" t="s">
        <v>18</v>
      </c>
    </row>
    <row r="18" spans="1:38" s="190" customFormat="1" ht="24.75" customHeight="1" thickBot="1" x14ac:dyDescent="0.25">
      <c r="A18" s="178" t="s">
        <v>122</v>
      </c>
      <c r="B18" s="178" t="s">
        <v>164</v>
      </c>
      <c r="C18" s="100" t="s">
        <v>275</v>
      </c>
      <c r="D18" s="202"/>
      <c r="E18" s="176">
        <v>0.30460085600000003</v>
      </c>
      <c r="F18" s="176">
        <v>1.5790871300000002E-3</v>
      </c>
      <c r="G18" s="176">
        <v>3.4032216230897365</v>
      </c>
      <c r="H18" s="176" t="s">
        <v>408</v>
      </c>
      <c r="I18" s="176">
        <v>2.3251900790047471E-2</v>
      </c>
      <c r="J18" s="176">
        <v>3.9463923296468709E-2</v>
      </c>
      <c r="K18" s="176">
        <v>5.9885857309999999E-2</v>
      </c>
      <c r="L18" s="176">
        <v>6.7815765768237521E-3</v>
      </c>
      <c r="M18" s="176">
        <v>2.7024142600000002E-2</v>
      </c>
      <c r="N18" s="176">
        <v>8.2900000000000009E-4</v>
      </c>
      <c r="O18" s="176">
        <v>9.9480000000000003E-6</v>
      </c>
      <c r="P18" s="176">
        <v>4.0847999999999994E-6</v>
      </c>
      <c r="Q18" s="176">
        <v>6.6320000000000002E-5</v>
      </c>
      <c r="R18" s="176">
        <v>0.22726516000000005</v>
      </c>
      <c r="S18" s="176">
        <v>3.4040000000000003E-4</v>
      </c>
      <c r="T18" s="176">
        <v>4.4288000000000001E-2</v>
      </c>
      <c r="U18" s="176" t="s">
        <v>421</v>
      </c>
      <c r="V18" s="176">
        <v>3.9792000000000007E-4</v>
      </c>
      <c r="W18" s="176">
        <v>1.4160375649999997E-3</v>
      </c>
      <c r="X18" s="176" t="s">
        <v>422</v>
      </c>
      <c r="Y18" s="176" t="s">
        <v>422</v>
      </c>
      <c r="Z18" s="176" t="s">
        <v>422</v>
      </c>
      <c r="AA18" s="176" t="s">
        <v>422</v>
      </c>
      <c r="AB18" s="176">
        <v>2.9041817199999993E-3</v>
      </c>
      <c r="AC18" s="176">
        <v>1.4030599999999998E-4</v>
      </c>
      <c r="AD18" s="176">
        <v>3.8471000000000005E-2</v>
      </c>
      <c r="AE18" s="204"/>
      <c r="AF18" s="176">
        <v>1036.2379000000001</v>
      </c>
      <c r="AG18" s="176">
        <v>226.3</v>
      </c>
      <c r="AH18" s="176">
        <v>330.46922999999992</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2.0306600175000002</v>
      </c>
      <c r="F19" s="176">
        <v>2.7338161965999998E-2</v>
      </c>
      <c r="G19" s="176">
        <v>3.3425997278759199</v>
      </c>
      <c r="H19" s="176" t="s">
        <v>408</v>
      </c>
      <c r="I19" s="176">
        <v>5.7496002089663732E-2</v>
      </c>
      <c r="J19" s="176">
        <v>0.12413515372509346</v>
      </c>
      <c r="K19" s="176">
        <v>0.155905513552</v>
      </c>
      <c r="L19" s="176">
        <v>1.0050038172436807E-2</v>
      </c>
      <c r="M19" s="176">
        <v>0.52330277672000003</v>
      </c>
      <c r="N19" s="176">
        <v>8.0356924242307712E-2</v>
      </c>
      <c r="O19" s="176">
        <v>1.5971784730000002E-3</v>
      </c>
      <c r="P19" s="176">
        <v>5.4238304391571431E-3</v>
      </c>
      <c r="Q19" s="176">
        <v>1.371689213794872E-2</v>
      </c>
      <c r="R19" s="176">
        <v>1.557192181E-2</v>
      </c>
      <c r="S19" s="176">
        <v>2.2778366074999997E-2</v>
      </c>
      <c r="T19" s="176">
        <v>0.82183318699999974</v>
      </c>
      <c r="U19" s="176" t="s">
        <v>421</v>
      </c>
      <c r="V19" s="176">
        <v>1.7160414936628574</v>
      </c>
      <c r="W19" s="176">
        <v>7.3560383896999995E-2</v>
      </c>
      <c r="X19" s="176" t="s">
        <v>422</v>
      </c>
      <c r="Y19" s="176" t="s">
        <v>422</v>
      </c>
      <c r="Z19" s="176" t="s">
        <v>422</v>
      </c>
      <c r="AA19" s="176" t="s">
        <v>422</v>
      </c>
      <c r="AB19" s="176">
        <v>1.3374227680800002E-2</v>
      </c>
      <c r="AC19" s="176">
        <v>2.7911920000000001E-3</v>
      </c>
      <c r="AD19" s="176">
        <v>0.39893803560000002</v>
      </c>
      <c r="AE19" s="204"/>
      <c r="AF19" s="176">
        <v>3434.6318859999988</v>
      </c>
      <c r="AG19" s="176">
        <v>5174.6000000000004</v>
      </c>
      <c r="AH19" s="176">
        <v>10010.91345</v>
      </c>
      <c r="AI19" s="176">
        <v>339.05999999999995</v>
      </c>
      <c r="AJ19" s="202" t="s">
        <v>408</v>
      </c>
      <c r="AK19" s="202" t="s">
        <v>408</v>
      </c>
      <c r="AL19" s="203" t="s">
        <v>18</v>
      </c>
    </row>
    <row r="20" spans="1:38" s="190" customFormat="1" ht="24.75" customHeight="1" thickBot="1" x14ac:dyDescent="0.25">
      <c r="A20" s="178" t="s">
        <v>122</v>
      </c>
      <c r="B20" s="178" t="s">
        <v>166</v>
      </c>
      <c r="C20" s="100" t="s">
        <v>59</v>
      </c>
      <c r="D20" s="202"/>
      <c r="E20" s="176">
        <v>20.401564479735995</v>
      </c>
      <c r="F20" s="176">
        <v>0.34180595532480007</v>
      </c>
      <c r="G20" s="176">
        <v>9.9642343985928399</v>
      </c>
      <c r="H20" s="176" t="s">
        <v>408</v>
      </c>
      <c r="I20" s="176">
        <v>2.3813771254457738</v>
      </c>
      <c r="J20" s="176">
        <v>3.2891061657096783</v>
      </c>
      <c r="K20" s="176">
        <v>3.6199544286999985</v>
      </c>
      <c r="L20" s="176">
        <v>4.0360879350218329E-2</v>
      </c>
      <c r="M20" s="176">
        <v>27.149036652696001</v>
      </c>
      <c r="N20" s="176">
        <v>5.8602375464601542</v>
      </c>
      <c r="O20" s="176">
        <v>0.36597401259899986</v>
      </c>
      <c r="P20" s="176">
        <v>0.16607420588914287</v>
      </c>
      <c r="Q20" s="176">
        <v>0.28436552866615372</v>
      </c>
      <c r="R20" s="176">
        <v>0.35015139817000007</v>
      </c>
      <c r="S20" s="176">
        <v>0.83713280306000049</v>
      </c>
      <c r="T20" s="176">
        <v>1.7741210822399989</v>
      </c>
      <c r="U20" s="176" t="s">
        <v>421</v>
      </c>
      <c r="V20" s="176">
        <v>3.6375042478114308</v>
      </c>
      <c r="W20" s="176">
        <v>1.1065534621573994</v>
      </c>
      <c r="X20" s="176" t="s">
        <v>422</v>
      </c>
      <c r="Y20" s="176" t="s">
        <v>422</v>
      </c>
      <c r="Z20" s="176" t="s">
        <v>422</v>
      </c>
      <c r="AA20" s="176" t="s">
        <v>422</v>
      </c>
      <c r="AB20" s="176">
        <v>0.14783138371999996</v>
      </c>
      <c r="AC20" s="176">
        <v>0.18101196740000003</v>
      </c>
      <c r="AD20" s="176">
        <v>0.233798906088</v>
      </c>
      <c r="AE20" s="204"/>
      <c r="AF20" s="176">
        <v>150986.9696000001</v>
      </c>
      <c r="AG20" s="176">
        <v>16077.720000000001</v>
      </c>
      <c r="AH20" s="176">
        <v>41704.030594800002</v>
      </c>
      <c r="AI20" s="176">
        <v>36598.554799999998</v>
      </c>
      <c r="AJ20" s="176">
        <v>548.96</v>
      </c>
      <c r="AK20" s="202" t="s">
        <v>408</v>
      </c>
      <c r="AL20" s="203" t="s">
        <v>18</v>
      </c>
    </row>
    <row r="21" spans="1:38" s="190" customFormat="1" ht="24.75" customHeight="1" thickBot="1" x14ac:dyDescent="0.25">
      <c r="A21" s="178" t="s">
        <v>122</v>
      </c>
      <c r="B21" s="178" t="s">
        <v>167</v>
      </c>
      <c r="C21" s="100" t="s">
        <v>60</v>
      </c>
      <c r="D21" s="202"/>
      <c r="E21" s="176">
        <v>0.66209170679999996</v>
      </c>
      <c r="F21" s="176">
        <v>2.310227561E-2</v>
      </c>
      <c r="G21" s="176">
        <v>1.214052028521311</v>
      </c>
      <c r="H21" s="176" t="s">
        <v>408</v>
      </c>
      <c r="I21" s="176">
        <v>0.1603637230398528</v>
      </c>
      <c r="J21" s="176">
        <v>0.2531264461717907</v>
      </c>
      <c r="K21" s="176">
        <v>0.30492382750999986</v>
      </c>
      <c r="L21" s="176">
        <v>4.580366856460056E-2</v>
      </c>
      <c r="M21" s="176">
        <v>0.26222927399999996</v>
      </c>
      <c r="N21" s="176">
        <v>8.7291878249999982E-2</v>
      </c>
      <c r="O21" s="176">
        <v>2.3737538459999994E-3</v>
      </c>
      <c r="P21" s="176">
        <v>4.9832404535999995E-3</v>
      </c>
      <c r="Q21" s="176">
        <v>1.2205618290000001E-2</v>
      </c>
      <c r="R21" s="176">
        <v>5.5496396070000016E-2</v>
      </c>
      <c r="S21" s="176">
        <v>3.3712898450000008E-2</v>
      </c>
      <c r="T21" s="176">
        <v>0.54585795649999991</v>
      </c>
      <c r="U21" s="176" t="s">
        <v>421</v>
      </c>
      <c r="V21" s="176">
        <v>0.19276359844000004</v>
      </c>
      <c r="W21" s="176">
        <v>2.0020535412999994E-2</v>
      </c>
      <c r="X21" s="176" t="s">
        <v>422</v>
      </c>
      <c r="Y21" s="176" t="s">
        <v>422</v>
      </c>
      <c r="Z21" s="176" t="s">
        <v>422</v>
      </c>
      <c r="AA21" s="176" t="s">
        <v>422</v>
      </c>
      <c r="AB21" s="176">
        <v>6.7172389418000029E-3</v>
      </c>
      <c r="AC21" s="176">
        <v>1.4076012879999998E-3</v>
      </c>
      <c r="AD21" s="176">
        <v>0.20103392637900003</v>
      </c>
      <c r="AE21" s="204"/>
      <c r="AF21" s="176">
        <v>1992.0035100000005</v>
      </c>
      <c r="AG21" s="176">
        <v>1741.7819000000002</v>
      </c>
      <c r="AH21" s="176">
        <v>576.45733999999993</v>
      </c>
      <c r="AI21" s="176">
        <v>134.88964999999999</v>
      </c>
      <c r="AJ21" s="176">
        <v>74.8</v>
      </c>
      <c r="AK21" s="202" t="s">
        <v>408</v>
      </c>
      <c r="AL21" s="203" t="s">
        <v>18</v>
      </c>
    </row>
    <row r="22" spans="1:38" s="190" customFormat="1" ht="24.75" customHeight="1" thickBot="1" x14ac:dyDescent="0.25">
      <c r="A22" s="178" t="s">
        <v>122</v>
      </c>
      <c r="B22" s="178" t="s">
        <v>168</v>
      </c>
      <c r="C22" s="100" t="s">
        <v>297</v>
      </c>
      <c r="D22" s="202"/>
      <c r="E22" s="176">
        <v>3.4901001000000029</v>
      </c>
      <c r="F22" s="176">
        <v>1.7084005241999996E-2</v>
      </c>
      <c r="G22" s="176">
        <v>1.4302481355405896</v>
      </c>
      <c r="H22" s="176" t="s">
        <v>408</v>
      </c>
      <c r="I22" s="176">
        <v>0.16077274541083128</v>
      </c>
      <c r="J22" s="176">
        <v>0.30024531826215317</v>
      </c>
      <c r="K22" s="176">
        <v>0.58656202500000021</v>
      </c>
      <c r="L22" s="176">
        <v>1.5650159071186706E-2</v>
      </c>
      <c r="M22" s="176">
        <v>12.868444024839995</v>
      </c>
      <c r="N22" s="176">
        <v>3.2310787084400006</v>
      </c>
      <c r="O22" s="176">
        <v>7.4594292754999972E-2</v>
      </c>
      <c r="P22" s="176">
        <v>1.8338289246500002E-2</v>
      </c>
      <c r="Q22" s="176">
        <v>0.53508563599999981</v>
      </c>
      <c r="R22" s="176">
        <v>4.0716581254999999</v>
      </c>
      <c r="S22" s="176">
        <v>1.4256910982250002</v>
      </c>
      <c r="T22" s="176">
        <v>3.5059599833999995</v>
      </c>
      <c r="U22" s="176" t="s">
        <v>421</v>
      </c>
      <c r="V22" s="176">
        <v>6.1437334560000005</v>
      </c>
      <c r="W22" s="176">
        <v>5.1510175966000014E-2</v>
      </c>
      <c r="X22" s="176" t="s">
        <v>422</v>
      </c>
      <c r="Y22" s="176" t="s">
        <v>422</v>
      </c>
      <c r="Z22" s="176" t="s">
        <v>422</v>
      </c>
      <c r="AA22" s="176" t="s">
        <v>422</v>
      </c>
      <c r="AB22" s="176">
        <v>4.5562660068000005E-3</v>
      </c>
      <c r="AC22" s="176">
        <v>3.7402524299999999E-3</v>
      </c>
      <c r="AD22" s="176">
        <v>0.92273500500000016</v>
      </c>
      <c r="AE22" s="204"/>
      <c r="AF22" s="176">
        <v>1490.292246</v>
      </c>
      <c r="AG22" s="176">
        <v>5427.8264999999992</v>
      </c>
      <c r="AH22" s="176">
        <v>4150.988996</v>
      </c>
      <c r="AI22" s="176">
        <v>116.78999999999999</v>
      </c>
      <c r="AJ22" s="176">
        <v>944.9</v>
      </c>
      <c r="AK22" s="202" t="s">
        <v>408</v>
      </c>
      <c r="AL22" s="203" t="s">
        <v>18</v>
      </c>
    </row>
    <row r="23" spans="1:38" s="190" customFormat="1" ht="24.75" customHeight="1" thickBot="1" x14ac:dyDescent="0.25">
      <c r="A23" s="178" t="s">
        <v>129</v>
      </c>
      <c r="B23" s="178" t="s">
        <v>439</v>
      </c>
      <c r="C23" s="100" t="s">
        <v>349</v>
      </c>
      <c r="D23" s="202"/>
      <c r="E23" s="176">
        <v>13.470158082593223</v>
      </c>
      <c r="F23" s="176">
        <v>2.2613789817262115</v>
      </c>
      <c r="G23" s="176">
        <v>1.1169441969030502</v>
      </c>
      <c r="H23" s="176">
        <v>2.5644551205797209E-3</v>
      </c>
      <c r="I23" s="176">
        <v>1.4069390535568866</v>
      </c>
      <c r="J23" s="176">
        <v>1.4069390535568866</v>
      </c>
      <c r="K23" s="176">
        <v>1.4069390535568866</v>
      </c>
      <c r="L23" s="176">
        <v>0.87205845193939913</v>
      </c>
      <c r="M23" s="176">
        <v>9.4367900761646073</v>
      </c>
      <c r="N23" s="176" t="s">
        <v>408</v>
      </c>
      <c r="O23" s="176">
        <v>3.2207353199688277E-3</v>
      </c>
      <c r="P23" s="176" t="s">
        <v>408</v>
      </c>
      <c r="Q23" s="176" t="s">
        <v>408</v>
      </c>
      <c r="R23" s="176">
        <v>1.610367659984414E-2</v>
      </c>
      <c r="S23" s="176">
        <v>0.54752500439470064</v>
      </c>
      <c r="T23" s="176">
        <v>2.25451472397818E-2</v>
      </c>
      <c r="U23" s="176">
        <v>3.2207353199688277E-3</v>
      </c>
      <c r="V23" s="176">
        <v>0.32207353199688277</v>
      </c>
      <c r="W23" s="176" t="s">
        <v>408</v>
      </c>
      <c r="X23" s="176">
        <v>9.6925387983948352E-3</v>
      </c>
      <c r="Y23" s="176">
        <v>1.6073343761355784E-2</v>
      </c>
      <c r="Z23" s="176" t="s">
        <v>408</v>
      </c>
      <c r="AA23" s="176" t="s">
        <v>408</v>
      </c>
      <c r="AB23" s="176">
        <v>2.5765882559750621E-2</v>
      </c>
      <c r="AC23" s="176" t="s">
        <v>408</v>
      </c>
      <c r="AD23" s="176" t="s">
        <v>408</v>
      </c>
      <c r="AE23" s="204"/>
      <c r="AF23" s="176">
        <v>13754.663114961078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2.1643902768800016</v>
      </c>
      <c r="F24" s="176">
        <v>0.15559107006300002</v>
      </c>
      <c r="G24" s="176">
        <v>1.773636340150478</v>
      </c>
      <c r="H24" s="176" t="s">
        <v>408</v>
      </c>
      <c r="I24" s="176">
        <v>0.37095447309777468</v>
      </c>
      <c r="J24" s="176">
        <v>0.73506297530450737</v>
      </c>
      <c r="K24" s="176">
        <v>1.1271742731309993</v>
      </c>
      <c r="L24" s="176">
        <v>4.7355799026052942E-2</v>
      </c>
      <c r="M24" s="176">
        <v>3.0163021319400003</v>
      </c>
      <c r="N24" s="176">
        <v>0.26965978998892326</v>
      </c>
      <c r="O24" s="176">
        <v>2.0654338129799998E-2</v>
      </c>
      <c r="P24" s="176">
        <v>4.1295575996564297E-2</v>
      </c>
      <c r="Q24" s="176">
        <v>3.5319908891794892E-2</v>
      </c>
      <c r="R24" s="176">
        <v>0.126011079907</v>
      </c>
      <c r="S24" s="176">
        <v>0.17647416132400021</v>
      </c>
      <c r="T24" s="176">
        <v>1.1826550348399998</v>
      </c>
      <c r="U24" s="176" t="s">
        <v>421</v>
      </c>
      <c r="V24" s="176">
        <v>2.0863466192321805</v>
      </c>
      <c r="W24" s="176">
        <v>0.27338749056049999</v>
      </c>
      <c r="X24" s="176" t="s">
        <v>422</v>
      </c>
      <c r="Y24" s="176" t="s">
        <v>422</v>
      </c>
      <c r="Z24" s="176" t="s">
        <v>422</v>
      </c>
      <c r="AA24" s="176" t="s">
        <v>422</v>
      </c>
      <c r="AB24" s="176">
        <v>5.1411625130740025E-2</v>
      </c>
      <c r="AC24" s="176">
        <v>0.21938479760827187</v>
      </c>
      <c r="AD24" s="176">
        <v>0.28440837549260006</v>
      </c>
      <c r="AE24" s="204"/>
      <c r="AF24" s="176">
        <v>4780.1718090000031</v>
      </c>
      <c r="AG24" s="176">
        <v>27.43</v>
      </c>
      <c r="AH24" s="176">
        <v>1232.0575579999997</v>
      </c>
      <c r="AI24" s="176">
        <v>7145.1047717217662</v>
      </c>
      <c r="AJ24" s="202" t="s">
        <v>408</v>
      </c>
      <c r="AK24" s="202" t="s">
        <v>408</v>
      </c>
      <c r="AL24" s="203" t="s">
        <v>18</v>
      </c>
    </row>
    <row r="25" spans="1:38" s="190" customFormat="1" ht="24.75" customHeight="1" thickBot="1" x14ac:dyDescent="0.25">
      <c r="A25" s="178" t="s">
        <v>130</v>
      </c>
      <c r="B25" s="178" t="s">
        <v>170</v>
      </c>
      <c r="C25" s="100" t="s">
        <v>310</v>
      </c>
      <c r="D25" s="202"/>
      <c r="E25" s="176">
        <v>0.42227813916256102</v>
      </c>
      <c r="F25" s="176">
        <v>9.6042977348781366E-2</v>
      </c>
      <c r="G25" s="176">
        <v>2.9067537093203991E-2</v>
      </c>
      <c r="H25" s="176" t="s">
        <v>408</v>
      </c>
      <c r="I25" s="176">
        <v>3.9368016214775857E-3</v>
      </c>
      <c r="J25" s="176">
        <v>3.9368016214775857E-3</v>
      </c>
      <c r="K25" s="176">
        <v>3.9368016214775857E-3</v>
      </c>
      <c r="L25" s="176">
        <v>1.9684008107387929E-3</v>
      </c>
      <c r="M25" s="176">
        <v>0.49476634696217553</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1498.3266542888655</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0.28622186697505064</v>
      </c>
      <c r="F26" s="176">
        <v>5.1870365061870677E-2</v>
      </c>
      <c r="G26" s="176">
        <v>1.7777102656132304E-2</v>
      </c>
      <c r="H26" s="176" t="s">
        <v>408</v>
      </c>
      <c r="I26" s="176">
        <v>1.7496523688495245E-3</v>
      </c>
      <c r="J26" s="176">
        <v>1.7496523688495245E-3</v>
      </c>
      <c r="K26" s="176">
        <v>1.7496523688495245E-3</v>
      </c>
      <c r="L26" s="176">
        <v>8.7482618442476223E-4</v>
      </c>
      <c r="M26" s="176">
        <v>0.42084847307042927</v>
      </c>
      <c r="N26" s="176">
        <v>0.13622529479249998</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925.99781435798013</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50.451542804274482</v>
      </c>
      <c r="F27" s="176">
        <v>30.982386660400365</v>
      </c>
      <c r="G27" s="176">
        <v>0.17561373116656881</v>
      </c>
      <c r="H27" s="176">
        <v>1.9431718348431923</v>
      </c>
      <c r="I27" s="176">
        <v>0.72801731254866087</v>
      </c>
      <c r="J27" s="176">
        <v>0.72801731254866087</v>
      </c>
      <c r="K27" s="176">
        <v>0.72801731254866087</v>
      </c>
      <c r="L27" s="176">
        <v>0.38217421867040652</v>
      </c>
      <c r="M27" s="176">
        <v>220.40153658054899</v>
      </c>
      <c r="N27" s="176">
        <v>2.8168668148843999E-3</v>
      </c>
      <c r="O27" s="176">
        <v>3.4746675294481728E-4</v>
      </c>
      <c r="P27" s="176">
        <v>1.6275203482032711E-2</v>
      </c>
      <c r="Q27" s="176">
        <v>5.3048332724869114E-4</v>
      </c>
      <c r="R27" s="176">
        <v>1.3516648517077635E-2</v>
      </c>
      <c r="S27" s="176">
        <v>9.5168271444165398E-3</v>
      </c>
      <c r="T27" s="176">
        <v>3.856619691393419E-3</v>
      </c>
      <c r="U27" s="176">
        <v>3.6603314860774789E-4</v>
      </c>
      <c r="V27" s="176">
        <v>6.0952461390166322E-2</v>
      </c>
      <c r="W27" s="176">
        <v>1.2594208956824171</v>
      </c>
      <c r="X27" s="176">
        <v>1.6991177168986186E-2</v>
      </c>
      <c r="Y27" s="176">
        <v>2.1309309369627438E-2</v>
      </c>
      <c r="Z27" s="176">
        <v>1.0795226343448415E-2</v>
      </c>
      <c r="AA27" s="176">
        <v>2.2508217660126537E-2</v>
      </c>
      <c r="AB27" s="176">
        <v>7.1603930542188582E-2</v>
      </c>
      <c r="AC27" s="176">
        <v>0.12095436865173584</v>
      </c>
      <c r="AD27" s="176">
        <v>2.5518417647924586E-4</v>
      </c>
      <c r="AE27" s="204"/>
      <c r="AF27" s="176">
        <v>86606.411503074225</v>
      </c>
      <c r="AG27" s="202" t="s">
        <v>408</v>
      </c>
      <c r="AH27" s="176">
        <v>3.8063641381275848</v>
      </c>
      <c r="AI27" s="176">
        <v>33.01</v>
      </c>
      <c r="AJ27" s="202" t="s">
        <v>408</v>
      </c>
      <c r="AK27" s="202" t="s">
        <v>408</v>
      </c>
      <c r="AL27" s="203" t="s">
        <v>18</v>
      </c>
    </row>
    <row r="28" spans="1:38" s="190" customFormat="1" ht="24.75" customHeight="1" thickBot="1" x14ac:dyDescent="0.25">
      <c r="A28" s="178" t="s">
        <v>131</v>
      </c>
      <c r="B28" s="178" t="s">
        <v>172</v>
      </c>
      <c r="C28" s="100" t="s">
        <v>154</v>
      </c>
      <c r="D28" s="202"/>
      <c r="E28" s="176">
        <v>6.7880053579551607</v>
      </c>
      <c r="F28" s="176">
        <v>1.6908016482999537</v>
      </c>
      <c r="G28" s="176">
        <v>1.1447774425098055E-2</v>
      </c>
      <c r="H28" s="176">
        <v>1.1802542771141598E-2</v>
      </c>
      <c r="I28" s="176">
        <v>0.90377731133793016</v>
      </c>
      <c r="J28" s="176">
        <v>0.90377731133793016</v>
      </c>
      <c r="K28" s="176">
        <v>0.90377731133793016</v>
      </c>
      <c r="L28" s="176">
        <v>0.49630675434244775</v>
      </c>
      <c r="M28" s="176">
        <v>16.962973956322248</v>
      </c>
      <c r="N28" s="176">
        <v>1.8809404448188037E-4</v>
      </c>
      <c r="O28" s="176">
        <v>2.0268967694176167E-5</v>
      </c>
      <c r="P28" s="176">
        <v>1.6923970612113821E-3</v>
      </c>
      <c r="Q28" s="176">
        <v>3.6889027273382004E-5</v>
      </c>
      <c r="R28" s="176">
        <v>2.434976960163167E-3</v>
      </c>
      <c r="S28" s="176">
        <v>1.6429121320965126E-3</v>
      </c>
      <c r="T28" s="176">
        <v>1.3580949250125964E-4</v>
      </c>
      <c r="U28" s="176">
        <v>3.3240119158411674E-5</v>
      </c>
      <c r="V28" s="176">
        <v>5.873754205064992E-3</v>
      </c>
      <c r="W28" s="176">
        <v>0.1514581133861152</v>
      </c>
      <c r="X28" s="176">
        <v>4.2521380035271741E-3</v>
      </c>
      <c r="Y28" s="176">
        <v>4.5290056811393784E-3</v>
      </c>
      <c r="Z28" s="176">
        <v>2.3664475982260874E-3</v>
      </c>
      <c r="AA28" s="176">
        <v>4.3506585226313725E-3</v>
      </c>
      <c r="AB28" s="176">
        <v>1.5498249805524012E-2</v>
      </c>
      <c r="AC28" s="176">
        <v>1.7754726626064803E-2</v>
      </c>
      <c r="AD28" s="176">
        <v>4.2627717000227538E-5</v>
      </c>
      <c r="AE28" s="204"/>
      <c r="AF28" s="176">
        <v>12672.336142822836</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34.785043213784967</v>
      </c>
      <c r="F29" s="176">
        <v>1.6028135709191365</v>
      </c>
      <c r="G29" s="176">
        <v>3.708633567243183E-2</v>
      </c>
      <c r="H29" s="176">
        <v>1.0307165518512093E-2</v>
      </c>
      <c r="I29" s="176">
        <v>1.0586458282638043</v>
      </c>
      <c r="J29" s="176">
        <v>1.0586458282638043</v>
      </c>
      <c r="K29" s="176">
        <v>1.0586458282638043</v>
      </c>
      <c r="L29" s="176">
        <v>0.56106374447907581</v>
      </c>
      <c r="M29" s="176">
        <v>7.6511046050373954</v>
      </c>
      <c r="N29" s="176">
        <v>6.1677243220710682E-4</v>
      </c>
      <c r="O29" s="176">
        <v>6.1677243220710674E-5</v>
      </c>
      <c r="P29" s="176">
        <v>6.5377877813953319E-3</v>
      </c>
      <c r="Q29" s="176">
        <v>1.2335448644142135E-4</v>
      </c>
      <c r="R29" s="176">
        <v>1.0485131347520814E-2</v>
      </c>
      <c r="S29" s="176">
        <v>7.0312057271610176E-3</v>
      </c>
      <c r="T29" s="176">
        <v>2.467089728828427E-4</v>
      </c>
      <c r="U29" s="176">
        <v>1.2335448644142135E-4</v>
      </c>
      <c r="V29" s="176">
        <v>2.2203807559455838E-2</v>
      </c>
      <c r="W29" s="176">
        <v>0.22128685545595239</v>
      </c>
      <c r="X29" s="176">
        <v>6.2910788085124882E-3</v>
      </c>
      <c r="Y29" s="176">
        <v>3.7993181823957778E-2</v>
      </c>
      <c r="Z29" s="176">
        <v>4.2433943335848948E-2</v>
      </c>
      <c r="AA29" s="176">
        <v>9.7450044288722865E-3</v>
      </c>
      <c r="AB29" s="176">
        <v>9.6463208397191497E-2</v>
      </c>
      <c r="AC29" s="176">
        <v>7.4137945277892817E-2</v>
      </c>
      <c r="AD29" s="176">
        <v>4.2502754197389993E-5</v>
      </c>
      <c r="AE29" s="204"/>
      <c r="AF29" s="176">
        <v>52795.720196928341</v>
      </c>
      <c r="AG29" s="202" t="s">
        <v>408</v>
      </c>
      <c r="AH29" s="176">
        <v>103.94467614657002</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0.12947446920385078</v>
      </c>
      <c r="F30" s="176">
        <v>2.6045802654496728</v>
      </c>
      <c r="G30" s="176">
        <v>2.0951630883755392E-3</v>
      </c>
      <c r="H30" s="176">
        <v>1.0215814400000001E-3</v>
      </c>
      <c r="I30" s="176">
        <v>5.1724171150182401E-2</v>
      </c>
      <c r="J30" s="176">
        <v>5.1724171150182401E-2</v>
      </c>
      <c r="K30" s="176">
        <v>5.1724171150182401E-2</v>
      </c>
      <c r="L30" s="176">
        <v>5.6896588265200644E-3</v>
      </c>
      <c r="M30" s="176">
        <v>10.211418156658832</v>
      </c>
      <c r="N30" s="176">
        <v>3.3522515134644287E-5</v>
      </c>
      <c r="O30" s="176">
        <v>4.1903143918305359E-6</v>
      </c>
      <c r="P30" s="176">
        <v>1.8227867604462828E-4</v>
      </c>
      <c r="Q30" s="176">
        <v>6.2854715877458038E-6</v>
      </c>
      <c r="R30" s="176">
        <v>1.319949033426619E-4</v>
      </c>
      <c r="S30" s="176">
        <v>9.4282073816187053E-5</v>
      </c>
      <c r="T30" s="176">
        <v>4.8188615506051156E-5</v>
      </c>
      <c r="U30" s="176">
        <v>4.1903143918305359E-6</v>
      </c>
      <c r="V30" s="176">
        <v>6.9140187465203842E-4</v>
      </c>
      <c r="W30" s="176">
        <v>1.954680768E-2</v>
      </c>
      <c r="X30" s="176">
        <v>1.7599320445688252E-4</v>
      </c>
      <c r="Y30" s="176">
        <v>1.969447764160352E-4</v>
      </c>
      <c r="Z30" s="176">
        <v>1.4247068932223824E-4</v>
      </c>
      <c r="AA30" s="176">
        <v>2.0120521124932612E-4</v>
      </c>
      <c r="AB30" s="176">
        <v>7.1661388144448202E-4</v>
      </c>
      <c r="AC30" s="176">
        <v>1.2570943175491608E-3</v>
      </c>
      <c r="AD30" s="176">
        <v>1.6270925184E-5</v>
      </c>
      <c r="AE30" s="204"/>
      <c r="AF30" s="176">
        <v>900.91759424356508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7.2497689838911628</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0.56714674320720326</v>
      </c>
      <c r="J32" s="176">
        <v>1.0076481540244651</v>
      </c>
      <c r="K32" s="176">
        <v>1.3837004900871124</v>
      </c>
      <c r="L32" s="176">
        <v>0.15245460806103381</v>
      </c>
      <c r="M32" s="176" t="s">
        <v>408</v>
      </c>
      <c r="N32" s="176">
        <v>3.1593939818177139</v>
      </c>
      <c r="O32" s="176">
        <v>1.583216654404388E-3</v>
      </c>
      <c r="P32" s="176" t="s">
        <v>408</v>
      </c>
      <c r="Q32" s="176">
        <v>3.5000574178723085E-2</v>
      </c>
      <c r="R32" s="176">
        <v>1.0804763069064061</v>
      </c>
      <c r="S32" s="176">
        <v>39.991815130387131</v>
      </c>
      <c r="T32" s="176">
        <v>0.15552223068546089</v>
      </c>
      <c r="U32" s="176">
        <v>9.3383084195893442E-3</v>
      </c>
      <c r="V32" s="176">
        <v>18.973477866235555</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0.45916003999999999</v>
      </c>
      <c r="J33" s="176">
        <v>5.4638537500000002</v>
      </c>
      <c r="K33" s="176">
        <v>10.9277075</v>
      </c>
      <c r="L33" s="176">
        <v>9.0699969999999991E-2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3.0330969379925929</v>
      </c>
      <c r="F34" s="176">
        <v>0.16881613366638601</v>
      </c>
      <c r="G34" s="176">
        <v>0.11747705242508061</v>
      </c>
      <c r="H34" s="176">
        <v>3.0265309323302525E-4</v>
      </c>
      <c r="I34" s="176">
        <v>6.0945415171512876E-2</v>
      </c>
      <c r="J34" s="176">
        <v>6.4059414486845642E-2</v>
      </c>
      <c r="K34" s="176">
        <v>6.7618270847225964E-2</v>
      </c>
      <c r="L34" s="176">
        <v>3.9614519861483372E-2</v>
      </c>
      <c r="M34" s="176">
        <v>0.410934250864402</v>
      </c>
      <c r="N34" s="176" t="s">
        <v>408</v>
      </c>
      <c r="O34" s="176">
        <v>4.3236156176146463E-4</v>
      </c>
      <c r="P34" s="176" t="s">
        <v>408</v>
      </c>
      <c r="Q34" s="176" t="s">
        <v>408</v>
      </c>
      <c r="R34" s="176">
        <v>2.1618078088073232E-3</v>
      </c>
      <c r="S34" s="176">
        <v>7.3501465499448984E-2</v>
      </c>
      <c r="T34" s="176">
        <v>3.0265309323302529E-3</v>
      </c>
      <c r="U34" s="176">
        <v>4.3236156176146463E-4</v>
      </c>
      <c r="V34" s="176">
        <v>4.3236156176146456E-2</v>
      </c>
      <c r="W34" s="176" t="s">
        <v>408</v>
      </c>
      <c r="X34" s="176">
        <v>1.2970846852843937E-3</v>
      </c>
      <c r="Y34" s="176">
        <v>2.1618078088073227E-3</v>
      </c>
      <c r="Z34" s="176" t="s">
        <v>408</v>
      </c>
      <c r="AA34" s="176" t="s">
        <v>408</v>
      </c>
      <c r="AB34" s="176">
        <v>3.4588924940917166E-3</v>
      </c>
      <c r="AC34" s="176" t="s">
        <v>408</v>
      </c>
      <c r="AD34" s="176" t="s">
        <v>408</v>
      </c>
      <c r="AE34" s="204"/>
      <c r="AF34" s="176">
        <v>1846.1838687214558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8.3553751657444177</v>
      </c>
      <c r="F36" s="176">
        <v>8.8565800714528589</v>
      </c>
      <c r="G36" s="176">
        <v>1.840509867855403</v>
      </c>
      <c r="H36" s="176">
        <v>1.1077192194317261E-3</v>
      </c>
      <c r="I36" s="176">
        <v>0.53793530857490712</v>
      </c>
      <c r="J36" s="176">
        <v>0.54959334931801662</v>
      </c>
      <c r="K36" s="176">
        <v>0.55514479729092592</v>
      </c>
      <c r="L36" s="176">
        <v>6.5132014048174938E-2</v>
      </c>
      <c r="M36" s="176">
        <v>23.347024531509387</v>
      </c>
      <c r="N36" s="176">
        <v>1.7080352205082777E-2</v>
      </c>
      <c r="O36" s="176">
        <v>1.6055919265475698E-3</v>
      </c>
      <c r="P36" s="176">
        <v>2.9206043596248944E-3</v>
      </c>
      <c r="Q36" s="176">
        <v>3.4864939006457485E-2</v>
      </c>
      <c r="R36" s="176">
        <v>3.7418616643013949E-2</v>
      </c>
      <c r="S36" s="176">
        <v>0.11711590393095898</v>
      </c>
      <c r="T36" s="176">
        <v>1.5826877576681171</v>
      </c>
      <c r="U36" s="176">
        <v>1.6529962120480149E-2</v>
      </c>
      <c r="V36" s="176">
        <v>0.13578588858517393</v>
      </c>
      <c r="W36" s="176">
        <v>3.0827595000211924E-2</v>
      </c>
      <c r="X36" s="176" t="s">
        <v>408</v>
      </c>
      <c r="Y36" s="176" t="s">
        <v>408</v>
      </c>
      <c r="Z36" s="176" t="s">
        <v>408</v>
      </c>
      <c r="AA36" s="176" t="s">
        <v>408</v>
      </c>
      <c r="AB36" s="176" t="s">
        <v>408</v>
      </c>
      <c r="AC36" s="176">
        <v>1.1896649702371649E-2</v>
      </c>
      <c r="AD36" s="176">
        <v>2.9518966358100755E-2</v>
      </c>
      <c r="AE36" s="204"/>
      <c r="AF36" s="176">
        <v>6707.1282023180402</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6.9700000000000012E-2</v>
      </c>
      <c r="F37" s="176">
        <v>7.9186000000000002E-4</v>
      </c>
      <c r="G37" s="176">
        <v>3.1674400000000003E-5</v>
      </c>
      <c r="H37" s="176" t="s">
        <v>408</v>
      </c>
      <c r="I37" s="176" t="s">
        <v>408</v>
      </c>
      <c r="J37" s="176" t="s">
        <v>408</v>
      </c>
      <c r="K37" s="176" t="s">
        <v>408</v>
      </c>
      <c r="L37" s="176" t="s">
        <v>408</v>
      </c>
      <c r="M37" s="176">
        <v>1.5837199999999999E-2</v>
      </c>
      <c r="N37" s="176" t="s">
        <v>408</v>
      </c>
      <c r="O37" s="176" t="s">
        <v>408</v>
      </c>
      <c r="P37" s="176" t="s">
        <v>408</v>
      </c>
      <c r="Q37" s="176" t="s">
        <v>408</v>
      </c>
      <c r="R37" s="176" t="s">
        <v>408</v>
      </c>
      <c r="S37" s="176" t="s">
        <v>408</v>
      </c>
      <c r="T37" s="176" t="s">
        <v>408</v>
      </c>
      <c r="U37" s="176" t="s">
        <v>408</v>
      </c>
      <c r="V37" s="176" t="s">
        <v>408</v>
      </c>
      <c r="W37" s="176">
        <v>3.9593000000000007E-4</v>
      </c>
      <c r="X37" s="176" t="s">
        <v>408</v>
      </c>
      <c r="Y37" s="176" t="s">
        <v>408</v>
      </c>
      <c r="Z37" s="176" t="s">
        <v>408</v>
      </c>
      <c r="AA37" s="176" t="s">
        <v>408</v>
      </c>
      <c r="AB37" s="176" t="s">
        <v>408</v>
      </c>
      <c r="AC37" s="176" t="s">
        <v>408</v>
      </c>
      <c r="AD37" s="176" t="s">
        <v>408</v>
      </c>
      <c r="AE37" s="204"/>
      <c r="AF37" s="202" t="s">
        <v>408</v>
      </c>
      <c r="AG37" s="202" t="s">
        <v>408</v>
      </c>
      <c r="AH37" s="176">
        <v>791.86</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1.4711722503</v>
      </c>
      <c r="F39" s="176">
        <v>9.8457299279999994E-2</v>
      </c>
      <c r="G39" s="176">
        <v>1.5906716575602455</v>
      </c>
      <c r="H39" s="176">
        <v>4.3449630952000001E-3</v>
      </c>
      <c r="I39" s="176">
        <v>0.12849191782265212</v>
      </c>
      <c r="J39" s="176">
        <v>0.21058850433171442</v>
      </c>
      <c r="K39" s="176">
        <v>0.29922951511999996</v>
      </c>
      <c r="L39" s="176">
        <v>2.6939240903150068E-2</v>
      </c>
      <c r="M39" s="176">
        <v>0.96550507119999995</v>
      </c>
      <c r="N39" s="176">
        <v>7.8921450000000004E-2</v>
      </c>
      <c r="O39" s="176">
        <v>8.5767156000000015E-3</v>
      </c>
      <c r="P39" s="176">
        <v>1.5631555599999996E-3</v>
      </c>
      <c r="Q39" s="176">
        <v>1.2176383999999991E-2</v>
      </c>
      <c r="R39" s="176">
        <v>0.10436905199999996</v>
      </c>
      <c r="S39" s="176">
        <v>3.7965849999999995E-2</v>
      </c>
      <c r="T39" s="176">
        <v>0.5517607000000001</v>
      </c>
      <c r="U39" s="176">
        <v>1.3000000000000001E-2</v>
      </c>
      <c r="V39" s="176">
        <v>1.8775833640000001</v>
      </c>
      <c r="W39" s="176">
        <v>6.4114837129999977E-2</v>
      </c>
      <c r="X39" s="176" t="s">
        <v>422</v>
      </c>
      <c r="Y39" s="176" t="s">
        <v>422</v>
      </c>
      <c r="Z39" s="176" t="s">
        <v>422</v>
      </c>
      <c r="AA39" s="176" t="s">
        <v>422</v>
      </c>
      <c r="AB39" s="176">
        <v>6.6032897463999943E-2</v>
      </c>
      <c r="AC39" s="176">
        <v>1.3000000000000001E-2</v>
      </c>
      <c r="AD39" s="176">
        <v>0.15718188756780915</v>
      </c>
      <c r="AE39" s="204"/>
      <c r="AF39" s="176">
        <v>14430.045880000001</v>
      </c>
      <c r="AG39" s="176">
        <v>79.949999999999989</v>
      </c>
      <c r="AH39" s="176">
        <v>1293.6047799999999</v>
      </c>
      <c r="AI39" s="176">
        <v>2618.17</v>
      </c>
      <c r="AJ39" s="202" t="s">
        <v>408</v>
      </c>
      <c r="AK39" s="202" t="s">
        <v>408</v>
      </c>
      <c r="AL39" s="203" t="s">
        <v>18</v>
      </c>
    </row>
    <row r="40" spans="1:38" s="190" customFormat="1" ht="24.75" customHeight="1" thickBot="1" x14ac:dyDescent="0.25">
      <c r="A40" s="178" t="s">
        <v>129</v>
      </c>
      <c r="B40" s="178" t="s">
        <v>184</v>
      </c>
      <c r="C40" s="100" t="s">
        <v>352</v>
      </c>
      <c r="D40" s="202"/>
      <c r="E40" s="176">
        <v>5.4853283575550487</v>
      </c>
      <c r="F40" s="176">
        <v>16.228094757476143</v>
      </c>
      <c r="G40" s="176">
        <v>0.43630023002202772</v>
      </c>
      <c r="H40" s="176">
        <v>1.2145118109776662E-3</v>
      </c>
      <c r="I40" s="176">
        <v>1.0768882626158685</v>
      </c>
      <c r="J40" s="176">
        <v>1.0768882626158685</v>
      </c>
      <c r="K40" s="176">
        <v>1.0768882626158685</v>
      </c>
      <c r="L40" s="176">
        <v>0.24231928021920449</v>
      </c>
      <c r="M40" s="176">
        <v>34.556926118151409</v>
      </c>
      <c r="N40" s="176" t="s">
        <v>408</v>
      </c>
      <c r="O40" s="176">
        <v>1.8178590142321706E-3</v>
      </c>
      <c r="P40" s="176" t="s">
        <v>408</v>
      </c>
      <c r="Q40" s="176" t="s">
        <v>408</v>
      </c>
      <c r="R40" s="176">
        <v>9.089295071160854E-3</v>
      </c>
      <c r="S40" s="176">
        <v>0.30903603241946898</v>
      </c>
      <c r="T40" s="176">
        <v>1.2725013099625196E-2</v>
      </c>
      <c r="U40" s="176">
        <v>1.8178590142321706E-3</v>
      </c>
      <c r="V40" s="176">
        <v>0.18178590142321704</v>
      </c>
      <c r="W40" s="176" t="s">
        <v>408</v>
      </c>
      <c r="X40" s="176">
        <v>6.0405266982079039E-3</v>
      </c>
      <c r="Y40" s="176">
        <v>8.502345415649459E-3</v>
      </c>
      <c r="Z40" s="176" t="s">
        <v>408</v>
      </c>
      <c r="AA40" s="176" t="s">
        <v>408</v>
      </c>
      <c r="AB40" s="176">
        <v>1.4542872113857363E-2</v>
      </c>
      <c r="AC40" s="176" t="s">
        <v>408</v>
      </c>
      <c r="AD40" s="176" t="s">
        <v>408</v>
      </c>
      <c r="AE40" s="204"/>
      <c r="AF40" s="176">
        <v>7593.1028853504204</v>
      </c>
      <c r="AG40" s="202" t="s">
        <v>408</v>
      </c>
      <c r="AH40" s="176">
        <v>222.83669908088211</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6.2898658000000003</v>
      </c>
      <c r="F41" s="176">
        <v>17.935777720494116</v>
      </c>
      <c r="G41" s="176">
        <v>2.6574689551001982</v>
      </c>
      <c r="H41" s="176">
        <v>1.0206279756353918</v>
      </c>
      <c r="I41" s="176">
        <v>8.4841906707759236</v>
      </c>
      <c r="J41" s="176">
        <v>8.8202193698332003</v>
      </c>
      <c r="K41" s="176">
        <v>9.221702635242929</v>
      </c>
      <c r="L41" s="176">
        <v>2.4300965389396514</v>
      </c>
      <c r="M41" s="176">
        <v>140.61761533909484</v>
      </c>
      <c r="N41" s="176">
        <v>0.55630000000000013</v>
      </c>
      <c r="O41" s="176">
        <v>0.13764600000000002</v>
      </c>
      <c r="P41" s="176">
        <v>2.3974200000000005E-2</v>
      </c>
      <c r="Q41" s="176">
        <v>8.7249999999999994E-2</v>
      </c>
      <c r="R41" s="176">
        <v>1.6725900000000002</v>
      </c>
      <c r="S41" s="176">
        <v>0.38493999999999995</v>
      </c>
      <c r="T41" s="176">
        <v>1.5139</v>
      </c>
      <c r="U41" s="176">
        <v>0.22644999999999998</v>
      </c>
      <c r="V41" s="176">
        <v>31.894279999999998</v>
      </c>
      <c r="W41" s="176">
        <v>0.97616125800000009</v>
      </c>
      <c r="X41" s="176" t="s">
        <v>422</v>
      </c>
      <c r="Y41" s="176" t="s">
        <v>422</v>
      </c>
      <c r="Z41" s="176" t="s">
        <v>422</v>
      </c>
      <c r="AA41" s="176" t="s">
        <v>422</v>
      </c>
      <c r="AB41" s="176">
        <v>7.1987530617870528</v>
      </c>
      <c r="AC41" s="176">
        <v>0.22684215686274514</v>
      </c>
      <c r="AD41" s="176">
        <v>2.7201229987877262</v>
      </c>
      <c r="AE41" s="204"/>
      <c r="AF41" s="176">
        <v>31830</v>
      </c>
      <c r="AG41" s="176">
        <v>520</v>
      </c>
      <c r="AH41" s="176">
        <v>1392.5160000000001</v>
      </c>
      <c r="AI41" s="176">
        <v>45289.999999999993</v>
      </c>
      <c r="AJ41" s="176">
        <v>8</v>
      </c>
      <c r="AK41" s="202" t="s">
        <v>408</v>
      </c>
      <c r="AL41" s="203" t="s">
        <v>18</v>
      </c>
    </row>
    <row r="42" spans="1:38" s="190" customFormat="1" ht="24.75" customHeight="1" thickBot="1" x14ac:dyDescent="0.25">
      <c r="A42" s="178" t="s">
        <v>129</v>
      </c>
      <c r="B42" s="178" t="s">
        <v>186</v>
      </c>
      <c r="C42" s="100" t="s">
        <v>68</v>
      </c>
      <c r="D42" s="202"/>
      <c r="E42" s="176">
        <v>0.17317384450314313</v>
      </c>
      <c r="F42" s="176">
        <v>1.737164217695786</v>
      </c>
      <c r="G42" s="176">
        <v>5.8547451294407157E-3</v>
      </c>
      <c r="H42" s="176">
        <v>9.3303150524382493E-5</v>
      </c>
      <c r="I42" s="176">
        <v>2.1921586197781267E-2</v>
      </c>
      <c r="J42" s="176">
        <v>2.1921586197781267E-2</v>
      </c>
      <c r="K42" s="176">
        <v>2.1921586197781267E-2</v>
      </c>
      <c r="L42" s="176">
        <v>4.1645161549059501E-3</v>
      </c>
      <c r="M42" s="176">
        <v>26.267948391251203</v>
      </c>
      <c r="N42" s="176" t="s">
        <v>408</v>
      </c>
      <c r="O42" s="176">
        <v>2.2258464489783154E-4</v>
      </c>
      <c r="P42" s="176" t="s">
        <v>408</v>
      </c>
      <c r="Q42" s="176" t="s">
        <v>408</v>
      </c>
      <c r="R42" s="176">
        <v>1.1129232244891578E-3</v>
      </c>
      <c r="S42" s="176">
        <v>3.7839389632631358E-2</v>
      </c>
      <c r="T42" s="176">
        <v>1.5580925142848207E-3</v>
      </c>
      <c r="U42" s="176">
        <v>2.2258464489783154E-4</v>
      </c>
      <c r="V42" s="176">
        <v>2.225846448978315E-2</v>
      </c>
      <c r="W42" s="176" t="s">
        <v>408</v>
      </c>
      <c r="X42" s="176">
        <v>8.7966534817820129E-4</v>
      </c>
      <c r="Y42" s="176">
        <v>9.0101181100445062E-4</v>
      </c>
      <c r="Z42" s="176" t="s">
        <v>408</v>
      </c>
      <c r="AA42" s="176" t="s">
        <v>408</v>
      </c>
      <c r="AB42" s="176">
        <v>1.7806771591826519E-3</v>
      </c>
      <c r="AC42" s="176" t="s">
        <v>408</v>
      </c>
      <c r="AD42" s="176" t="s">
        <v>408</v>
      </c>
      <c r="AE42" s="204"/>
      <c r="AF42" s="176">
        <v>965.27023265767002</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1.0877209999999999</v>
      </c>
      <c r="F43" s="176">
        <v>0.24725017031000004</v>
      </c>
      <c r="G43" s="176">
        <v>1.5263938647588207</v>
      </c>
      <c r="H43" s="176">
        <v>8.2663739999999999E-3</v>
      </c>
      <c r="I43" s="176">
        <v>0.21107176426029192</v>
      </c>
      <c r="J43" s="176">
        <v>0.37115876393039088</v>
      </c>
      <c r="K43" s="176">
        <v>0.7126212999999999</v>
      </c>
      <c r="L43" s="176">
        <v>3.7243065694706756E-2</v>
      </c>
      <c r="M43" s="176">
        <v>1.5086618512000001</v>
      </c>
      <c r="N43" s="176">
        <v>0.27212116764999994</v>
      </c>
      <c r="O43" s="176">
        <v>1.8072619373000004E-2</v>
      </c>
      <c r="P43" s="176">
        <v>5.3430701493000004E-3</v>
      </c>
      <c r="Q43" s="176">
        <v>9.0561480995000013E-2</v>
      </c>
      <c r="R43" s="176">
        <v>0.31151472685999998</v>
      </c>
      <c r="S43" s="176">
        <v>0.2527563129125</v>
      </c>
      <c r="T43" s="176">
        <v>0.94358102852500025</v>
      </c>
      <c r="U43" s="176">
        <v>2.4300000000000002E-2</v>
      </c>
      <c r="V43" s="176">
        <v>3.7714057304700006</v>
      </c>
      <c r="W43" s="176">
        <v>0.124046107924</v>
      </c>
      <c r="X43" s="176" t="s">
        <v>422</v>
      </c>
      <c r="Y43" s="176" t="s">
        <v>422</v>
      </c>
      <c r="Z43" s="176" t="s">
        <v>422</v>
      </c>
      <c r="AA43" s="176" t="s">
        <v>422</v>
      </c>
      <c r="AB43" s="176">
        <v>6.7974741043000012E-2</v>
      </c>
      <c r="AC43" s="176">
        <v>2.5280392156862747E-2</v>
      </c>
      <c r="AD43" s="176">
        <v>0.29205157452006869</v>
      </c>
      <c r="AE43" s="204"/>
      <c r="AF43" s="176">
        <v>6544.9548100000002</v>
      </c>
      <c r="AG43" s="176">
        <v>1170.0413000000001</v>
      </c>
      <c r="AH43" s="176">
        <v>780.02</v>
      </c>
      <c r="AI43" s="176">
        <v>4877.3282499999996</v>
      </c>
      <c r="AJ43" s="202" t="s">
        <v>408</v>
      </c>
      <c r="AK43" s="202" t="s">
        <v>408</v>
      </c>
      <c r="AL43" s="203" t="s">
        <v>18</v>
      </c>
    </row>
    <row r="44" spans="1:38" s="190" customFormat="1" ht="24.75" customHeight="1" thickBot="1" x14ac:dyDescent="0.25">
      <c r="A44" s="178" t="s">
        <v>129</v>
      </c>
      <c r="B44" s="178" t="s">
        <v>188</v>
      </c>
      <c r="C44" s="100" t="s">
        <v>70</v>
      </c>
      <c r="D44" s="202"/>
      <c r="E44" s="176">
        <v>11.254555249735979</v>
      </c>
      <c r="F44" s="176">
        <v>4.3484197494665837</v>
      </c>
      <c r="G44" s="176">
        <v>0.96947372547697119</v>
      </c>
      <c r="H44" s="176">
        <v>2.2437400126894161E-3</v>
      </c>
      <c r="I44" s="176">
        <v>1.1408132690669706</v>
      </c>
      <c r="J44" s="176">
        <v>1.1408132690669706</v>
      </c>
      <c r="K44" s="176">
        <v>1.1408132690669706</v>
      </c>
      <c r="L44" s="176">
        <v>0.63289424735885025</v>
      </c>
      <c r="M44" s="176">
        <v>13.221699753336589</v>
      </c>
      <c r="N44" s="176" t="s">
        <v>408</v>
      </c>
      <c r="O44" s="176">
        <v>2.841531167603128E-3</v>
      </c>
      <c r="P44" s="176" t="s">
        <v>408</v>
      </c>
      <c r="Q44" s="176" t="s">
        <v>408</v>
      </c>
      <c r="R44" s="176">
        <v>1.4207655838015644E-2</v>
      </c>
      <c r="S44" s="176">
        <v>0.48306029849253185</v>
      </c>
      <c r="T44" s="176">
        <v>1.9890718173221904E-2</v>
      </c>
      <c r="U44" s="176">
        <v>2.8415311676031284E-3</v>
      </c>
      <c r="V44" s="176">
        <v>0.28415311676031285</v>
      </c>
      <c r="W44" s="176" t="s">
        <v>408</v>
      </c>
      <c r="X44" s="176">
        <v>8.5983058062921031E-3</v>
      </c>
      <c r="Y44" s="176">
        <v>1.4133943534532924E-2</v>
      </c>
      <c r="Z44" s="176" t="s">
        <v>408</v>
      </c>
      <c r="AA44" s="176" t="s">
        <v>408</v>
      </c>
      <c r="AB44" s="176">
        <v>2.2732249340825031E-2</v>
      </c>
      <c r="AC44" s="176" t="s">
        <v>408</v>
      </c>
      <c r="AD44" s="176" t="s">
        <v>408</v>
      </c>
      <c r="AE44" s="204"/>
      <c r="AF44" s="176">
        <v>12138.49794690915</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2.7954180012129362</v>
      </c>
      <c r="F45" s="176">
        <v>0.11700454993946226</v>
      </c>
      <c r="G45" s="176">
        <v>0.15035894999999999</v>
      </c>
      <c r="H45" s="176">
        <v>3.3938163000000001E-4</v>
      </c>
      <c r="I45" s="176">
        <v>5.8044858068042882E-2</v>
      </c>
      <c r="J45" s="176">
        <v>5.9302796168588703E-2</v>
      </c>
      <c r="K45" s="176">
        <v>5.9901814311705756E-2</v>
      </c>
      <c r="L45" s="176">
        <v>1.8569562436628786E-2</v>
      </c>
      <c r="M45" s="176">
        <v>0.38663730000000002</v>
      </c>
      <c r="N45" s="176">
        <v>5.5847609999999997E-3</v>
      </c>
      <c r="O45" s="176">
        <v>4.2959700000000004E-4</v>
      </c>
      <c r="P45" s="176">
        <v>1.2887910000000001E-3</v>
      </c>
      <c r="Q45" s="176">
        <v>1.7183880000000002E-3</v>
      </c>
      <c r="R45" s="176">
        <v>2.1479850000000003E-3</v>
      </c>
      <c r="S45" s="176">
        <v>3.7804536E-2</v>
      </c>
      <c r="T45" s="176">
        <v>4.2959699999999997E-2</v>
      </c>
      <c r="U45" s="176">
        <v>4.2959700000000005E-3</v>
      </c>
      <c r="V45" s="176">
        <v>5.1551639999999996E-2</v>
      </c>
      <c r="W45" s="176">
        <v>5.5847609999999997E-3</v>
      </c>
      <c r="X45" s="176" t="s">
        <v>408</v>
      </c>
      <c r="Y45" s="176" t="s">
        <v>408</v>
      </c>
      <c r="Z45" s="176" t="s">
        <v>408</v>
      </c>
      <c r="AA45" s="176" t="s">
        <v>408</v>
      </c>
      <c r="AB45" s="176" t="s">
        <v>408</v>
      </c>
      <c r="AC45" s="176">
        <v>3.4367759999999999E-3</v>
      </c>
      <c r="AD45" s="176">
        <v>1.6324686E-3</v>
      </c>
      <c r="AE45" s="204"/>
      <c r="AF45" s="176">
        <v>1834.3791899999999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3.0823884909150956</v>
      </c>
      <c r="F46" s="176">
        <v>0.21678100114990803</v>
      </c>
      <c r="G46" s="176">
        <v>3.5870398506593326</v>
      </c>
      <c r="H46" s="176">
        <v>7.7081967213114738E-5</v>
      </c>
      <c r="I46" s="176">
        <v>0.39324606396318712</v>
      </c>
      <c r="J46" s="176">
        <v>0.85848997029853857</v>
      </c>
      <c r="K46" s="176">
        <v>1.9481829034925289</v>
      </c>
      <c r="L46" s="176">
        <v>0.11734135695619001</v>
      </c>
      <c r="M46" s="176">
        <v>4.1818024939433096</v>
      </c>
      <c r="N46" s="176">
        <v>0.49340429471428554</v>
      </c>
      <c r="O46" s="176">
        <v>3.5628925107587819E-2</v>
      </c>
      <c r="P46" s="176">
        <v>3.8102929791428565E-3</v>
      </c>
      <c r="Q46" s="176">
        <v>2.2456449142857143E-2</v>
      </c>
      <c r="R46" s="176">
        <v>0.24069833883793906</v>
      </c>
      <c r="S46" s="176">
        <v>0.36762280016135823</v>
      </c>
      <c r="T46" s="176">
        <v>2.528633331784544</v>
      </c>
      <c r="U46" s="176">
        <v>8.6885245901639329E-4</v>
      </c>
      <c r="V46" s="176">
        <v>4.7537953232730681</v>
      </c>
      <c r="W46" s="176">
        <v>0.15251998564629451</v>
      </c>
      <c r="X46" s="176">
        <v>3.5128805620608899E-5</v>
      </c>
      <c r="Y46" s="176">
        <v>5.8548009367681485E-5</v>
      </c>
      <c r="Z46" s="176" t="s">
        <v>422</v>
      </c>
      <c r="AA46" s="176" t="s">
        <v>422</v>
      </c>
      <c r="AB46" s="176">
        <v>6.1413100698237806E-2</v>
      </c>
      <c r="AC46" s="176">
        <v>7.267771485714284E-3</v>
      </c>
      <c r="AD46" s="176" t="s">
        <v>408</v>
      </c>
      <c r="AE46" s="204"/>
      <c r="AF46" s="176">
        <v>15494.856944017687</v>
      </c>
      <c r="AG46" s="202" t="s">
        <v>408</v>
      </c>
      <c r="AH46" s="176">
        <v>9893.0839999999625</v>
      </c>
      <c r="AI46" s="176">
        <v>6642.1571999999987</v>
      </c>
      <c r="AJ46" s="202" t="s">
        <v>408</v>
      </c>
      <c r="AK46" s="202" t="s">
        <v>408</v>
      </c>
      <c r="AL46" s="203" t="s">
        <v>18</v>
      </c>
    </row>
    <row r="47" spans="1:38" s="190" customFormat="1" ht="24.75" customHeight="1" thickBot="1" x14ac:dyDescent="0.25">
      <c r="A47" s="178" t="s">
        <v>129</v>
      </c>
      <c r="B47" s="178" t="s">
        <v>191</v>
      </c>
      <c r="C47" s="100" t="s">
        <v>72</v>
      </c>
      <c r="D47" s="202"/>
      <c r="E47" s="176">
        <v>0.38531145414789997</v>
      </c>
      <c r="F47" s="176">
        <v>5.7953619447699993E-2</v>
      </c>
      <c r="G47" s="176">
        <v>3.1357813952399997E-2</v>
      </c>
      <c r="H47" s="176" t="s">
        <v>408</v>
      </c>
      <c r="I47" s="176">
        <v>1.6916714703499997E-2</v>
      </c>
      <c r="J47" s="176">
        <v>1.6916714703499997E-2</v>
      </c>
      <c r="K47" s="176">
        <v>1.6916714703499997E-2</v>
      </c>
      <c r="L47" s="176">
        <v>8.1200230576800002E-3</v>
      </c>
      <c r="M47" s="176">
        <v>1.7883840554675998</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7.0224000000000009E-2</v>
      </c>
      <c r="G49" s="176">
        <v>7.8200000000000006E-2</v>
      </c>
      <c r="H49" s="176">
        <v>3.3744000000000001E-3</v>
      </c>
      <c r="I49" s="176">
        <v>6.9789625360230548E-2</v>
      </c>
      <c r="J49" s="176">
        <v>0.16703746397694524</v>
      </c>
      <c r="K49" s="176">
        <v>0.39700000000000002</v>
      </c>
      <c r="L49" s="176">
        <v>8.5354999999999998E-5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2.7360000000000002</v>
      </c>
      <c r="X49" s="176">
        <v>0.14591999999999999</v>
      </c>
      <c r="Y49" s="176">
        <v>0.18239999999999998</v>
      </c>
      <c r="Z49" s="176">
        <v>9.1199999999999989E-2</v>
      </c>
      <c r="AA49" s="176">
        <v>6.3840000000000008E-2</v>
      </c>
      <c r="AB49" s="176">
        <v>0.48335999999999996</v>
      </c>
      <c r="AC49" s="176" t="s">
        <v>408</v>
      </c>
      <c r="AD49" s="176">
        <v>3.2831999999999999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1.6649803370786518</v>
      </c>
      <c r="J50" s="176">
        <v>2.3709319999999998</v>
      </c>
      <c r="K50" s="176">
        <v>3.6275259599999998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12885.5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4.0851500000000005</v>
      </c>
      <c r="G52" s="176" t="s">
        <v>422</v>
      </c>
      <c r="H52" s="176" t="s">
        <v>422</v>
      </c>
      <c r="I52" s="176">
        <v>3.8838626609441945E-4</v>
      </c>
      <c r="J52" s="176">
        <v>1.6341309012875486E-3</v>
      </c>
      <c r="K52" s="176">
        <v>5.6499999999999858E-3</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3.2979701599999998</v>
      </c>
      <c r="G53" s="176" t="s">
        <v>408</v>
      </c>
      <c r="H53" s="176" t="s">
        <v>408</v>
      </c>
      <c r="I53" s="176">
        <v>6.9999999999999994E-5</v>
      </c>
      <c r="J53" s="176">
        <v>6.9999999999999994E-5</v>
      </c>
      <c r="K53" s="176">
        <v>6.9999999999999994E-5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0.43219550000000001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4295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6.2833118000000007E-2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1.09713468E-2</v>
      </c>
      <c r="X57" s="176">
        <v>3.2499999999999997E-5</v>
      </c>
      <c r="Y57" s="176">
        <v>3.2499999999999997E-5</v>
      </c>
      <c r="Z57" s="176">
        <v>3.2499999999999997E-5</v>
      </c>
      <c r="AA57" s="176">
        <v>3.2499999999999997E-5</v>
      </c>
      <c r="AB57" s="176">
        <v>1.2999999999999999E-4</v>
      </c>
      <c r="AC57" s="176" t="s">
        <v>408</v>
      </c>
      <c r="AD57" s="176">
        <v>2.3893520000000006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8.5788888888888894E-3</v>
      </c>
      <c r="J58" s="176">
        <v>4.2894444444444443E-2</v>
      </c>
      <c r="K58" s="176">
        <v>0.1103</v>
      </c>
      <c r="L58" s="176">
        <v>7.103320000000001E-5</v>
      </c>
      <c r="M58" s="176" t="s">
        <v>408</v>
      </c>
      <c r="N58" s="176" t="s">
        <v>408</v>
      </c>
      <c r="O58" s="176" t="s">
        <v>408</v>
      </c>
      <c r="P58" s="176" t="s">
        <v>408</v>
      </c>
      <c r="Q58" s="176" t="s">
        <v>408</v>
      </c>
      <c r="R58" s="176" t="s">
        <v>408</v>
      </c>
      <c r="S58" s="176" t="s">
        <v>408</v>
      </c>
      <c r="T58" s="176" t="s">
        <v>408</v>
      </c>
      <c r="U58" s="176" t="s">
        <v>408</v>
      </c>
      <c r="V58" s="176" t="s">
        <v>408</v>
      </c>
      <c r="W58" s="176">
        <v>0.17627219999999999</v>
      </c>
      <c r="X58" s="176" t="s">
        <v>408</v>
      </c>
      <c r="Y58" s="176" t="s">
        <v>408</v>
      </c>
      <c r="Z58" s="176" t="s">
        <v>408</v>
      </c>
      <c r="AA58" s="176" t="s">
        <v>408</v>
      </c>
      <c r="AB58" s="176" t="s">
        <v>408</v>
      </c>
      <c r="AC58" s="176" t="s">
        <v>408</v>
      </c>
      <c r="AD58" s="176">
        <v>0.33898499999999998</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1.5415920000000001E-2</v>
      </c>
      <c r="G59" s="176" t="s">
        <v>422</v>
      </c>
      <c r="H59" s="176">
        <v>0.13500000000000001</v>
      </c>
      <c r="I59" s="176">
        <v>7.1295999999999998E-2</v>
      </c>
      <c r="J59" s="176">
        <v>8.0208000000000002E-2</v>
      </c>
      <c r="K59" s="176">
        <v>8.9120000000000005E-2</v>
      </c>
      <c r="L59" s="176">
        <v>4.4203519999999999E-5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5.7890505600000008E-3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1.3661281888058039E-2</v>
      </c>
      <c r="J60" s="176">
        <v>0.10082054575498041</v>
      </c>
      <c r="K60" s="176">
        <v>0.20490374570800005</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4.196093713814384E-2</v>
      </c>
      <c r="J61" s="176">
        <v>8.3589444278622166E-2</v>
      </c>
      <c r="K61" s="176">
        <v>0.15201281564516667</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4.7483981290000005E-2</v>
      </c>
      <c r="J62" s="176">
        <v>0.46287940770000024</v>
      </c>
      <c r="K62" s="176">
        <v>1.1833667164999999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0.42199999999999999</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1.4800000000000001E-2</v>
      </c>
      <c r="J68" s="176">
        <v>1.4800000000000001E-2</v>
      </c>
      <c r="K68" s="176">
        <v>1.4800000000000001E-2</v>
      </c>
      <c r="L68" s="176">
        <v>2.6640000000000002E-4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9.3160000000000007E-2</v>
      </c>
      <c r="F70" s="176">
        <v>3.5423738000000005</v>
      </c>
      <c r="G70" s="176">
        <v>5.9816117646920999</v>
      </c>
      <c r="H70" s="176">
        <v>0.1361</v>
      </c>
      <c r="I70" s="176">
        <v>6.2479724866920154E-2</v>
      </c>
      <c r="J70" s="176">
        <v>8.9539377338403031E-2</v>
      </c>
      <c r="K70" s="176">
        <v>0.106654</v>
      </c>
      <c r="L70" s="176">
        <v>8.2967400000000008E-4</v>
      </c>
      <c r="M70" s="176" t="s">
        <v>408</v>
      </c>
      <c r="N70" s="176">
        <v>1E-3</v>
      </c>
      <c r="O70" s="176" t="s">
        <v>408</v>
      </c>
      <c r="P70" s="176">
        <v>5.79E-2</v>
      </c>
      <c r="Q70" s="176" t="s">
        <v>408</v>
      </c>
      <c r="R70" s="176">
        <v>0.1739</v>
      </c>
      <c r="S70" s="176">
        <v>0.1</v>
      </c>
      <c r="T70" s="176">
        <v>1.1000000000000001</v>
      </c>
      <c r="U70" s="176" t="s">
        <v>408</v>
      </c>
      <c r="V70" s="176">
        <v>0.25</v>
      </c>
      <c r="W70" s="176">
        <v>0.01</v>
      </c>
      <c r="X70" s="176" t="s">
        <v>408</v>
      </c>
      <c r="Y70" s="176" t="s">
        <v>408</v>
      </c>
      <c r="Z70" s="176" t="s">
        <v>408</v>
      </c>
      <c r="AA70" s="176" t="s">
        <v>408</v>
      </c>
      <c r="AB70" s="176" t="s">
        <v>408</v>
      </c>
      <c r="AC70" s="176">
        <v>2.48</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0.13069700000000001</v>
      </c>
      <c r="G71" s="176" t="s">
        <v>408</v>
      </c>
      <c r="H71" s="176" t="s">
        <v>408</v>
      </c>
      <c r="I71" s="176">
        <v>1.3687844799999997E-3</v>
      </c>
      <c r="J71" s="176">
        <v>1.0950275839999997E-2</v>
      </c>
      <c r="K71" s="176">
        <v>3.4219612000000045E-2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1.1317935100000001</v>
      </c>
      <c r="G72" s="176">
        <v>0.74958999999999998</v>
      </c>
      <c r="H72" s="176">
        <v>7.7340000000000006E-2</v>
      </c>
      <c r="I72" s="176">
        <v>1.4205240325716058</v>
      </c>
      <c r="J72" s="176">
        <v>2.0671470516303354</v>
      </c>
      <c r="K72" s="176">
        <v>2.7136618999999995</v>
      </c>
      <c r="L72" s="176">
        <v>4.8815732160000028E-3</v>
      </c>
      <c r="M72" s="176">
        <v>0.56000000000000005</v>
      </c>
      <c r="N72" s="176">
        <v>7.6757600000000004</v>
      </c>
      <c r="O72" s="176">
        <v>0.12542</v>
      </c>
      <c r="P72" s="176">
        <v>4.1540000000000001E-2</v>
      </c>
      <c r="Q72" s="176">
        <v>0.12768000000000002</v>
      </c>
      <c r="R72" s="176">
        <v>14.96364</v>
      </c>
      <c r="S72" s="176">
        <v>1.0726500000000001</v>
      </c>
      <c r="T72" s="176">
        <v>7.8134700000000015</v>
      </c>
      <c r="U72" s="176" t="s">
        <v>421</v>
      </c>
      <c r="V72" s="176">
        <v>10.016900000000001</v>
      </c>
      <c r="W72" s="176">
        <v>3.2218535668060078</v>
      </c>
      <c r="X72" s="176">
        <v>1.8539142857142858E-2</v>
      </c>
      <c r="Y72" s="176">
        <v>1.8697285714285711E-2</v>
      </c>
      <c r="Z72" s="176">
        <v>1.8620142857142859E-2</v>
      </c>
      <c r="AA72" s="176">
        <v>1.8531571428571425E-2</v>
      </c>
      <c r="AB72" s="176">
        <v>7.4388142857142861E-2</v>
      </c>
      <c r="AC72" s="176">
        <v>8.2358176000000005E-2</v>
      </c>
      <c r="AD72" s="176">
        <v>16.816970370000003</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422</v>
      </c>
      <c r="G73" s="176" t="s">
        <v>422</v>
      </c>
      <c r="H73" s="176" t="s">
        <v>408</v>
      </c>
      <c r="I73" s="176">
        <v>7.9259999999999997E-2</v>
      </c>
      <c r="J73" s="176">
        <v>0.112285</v>
      </c>
      <c r="K73" s="176">
        <v>0.1321</v>
      </c>
      <c r="L73" s="176">
        <v>1.08322E-2</v>
      </c>
      <c r="M73" s="176" t="s">
        <v>408</v>
      </c>
      <c r="N73" s="176">
        <v>1.3000000000000001E-2</v>
      </c>
      <c r="O73" s="176">
        <v>3.2000000000000002E-3</v>
      </c>
      <c r="P73" s="176">
        <v>1.6000000000000001E-4</v>
      </c>
      <c r="Q73" s="176">
        <v>2E-3</v>
      </c>
      <c r="R73" s="176">
        <v>9.0129000000000001</v>
      </c>
      <c r="S73" s="176">
        <v>2.6000000000000003E-3</v>
      </c>
      <c r="T73" s="176">
        <v>0.14980000000000002</v>
      </c>
      <c r="U73" s="176" t="s">
        <v>421</v>
      </c>
      <c r="V73" s="176">
        <v>11.950000000000001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3.4740376154861419E-5</v>
      </c>
      <c r="J74" s="176">
        <v>8.8430048394192698E-5</v>
      </c>
      <c r="K74" s="176">
        <v>1.2632864056313242E-4</v>
      </c>
      <c r="L74" s="176">
        <v>7.9902865156181266E-7</v>
      </c>
      <c r="M74" s="176" t="s">
        <v>408</v>
      </c>
      <c r="N74" s="176">
        <v>5.9900000000000005E-3</v>
      </c>
      <c r="O74" s="176">
        <v>7.0000000000000007E-5</v>
      </c>
      <c r="P74" s="176" t="s">
        <v>408</v>
      </c>
      <c r="Q74" s="176">
        <v>2.0000000000000001E-4</v>
      </c>
      <c r="R74" s="176" t="s">
        <v>408</v>
      </c>
      <c r="S74" s="176" t="s">
        <v>408</v>
      </c>
      <c r="T74" s="176" t="s">
        <v>408</v>
      </c>
      <c r="U74" s="176" t="s">
        <v>408</v>
      </c>
      <c r="V74" s="176">
        <v>0.04</v>
      </c>
      <c r="W74" s="176">
        <v>0.616286</v>
      </c>
      <c r="X74" s="176" t="s">
        <v>408</v>
      </c>
      <c r="Y74" s="176" t="s">
        <v>408</v>
      </c>
      <c r="Z74" s="176" t="s">
        <v>408</v>
      </c>
      <c r="AA74" s="176" t="s">
        <v>408</v>
      </c>
      <c r="AB74" s="176" t="s">
        <v>408</v>
      </c>
      <c r="AC74" s="176">
        <v>3.8237744999999997E-2</v>
      </c>
      <c r="AD74" s="176">
        <v>9.7671270750000011E-2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1.0998819675135743E-3</v>
      </c>
      <c r="G77" s="176" t="s">
        <v>408</v>
      </c>
      <c r="H77" s="176" t="s">
        <v>408</v>
      </c>
      <c r="I77" s="176">
        <v>1.6217509755702521E-3</v>
      </c>
      <c r="J77" s="176">
        <v>7.9923807733837202E-3</v>
      </c>
      <c r="K77" s="176">
        <v>2.7459099999999997E-2</v>
      </c>
      <c r="L77" s="176" t="s">
        <v>408</v>
      </c>
      <c r="M77" s="176" t="s">
        <v>408</v>
      </c>
      <c r="N77" s="176">
        <v>0.25752999999999998</v>
      </c>
      <c r="O77" s="176">
        <v>5.6860000000000001E-2</v>
      </c>
      <c r="P77" s="176">
        <v>2.7E-4</v>
      </c>
      <c r="Q77" s="176">
        <v>0.70940000000000003</v>
      </c>
      <c r="R77" s="176" t="s">
        <v>408</v>
      </c>
      <c r="S77" s="176">
        <v>8.3000000000000004E-2</v>
      </c>
      <c r="T77" s="176" t="s">
        <v>422</v>
      </c>
      <c r="U77" s="176" t="s">
        <v>408</v>
      </c>
      <c r="V77" s="176">
        <v>23.920300000000001</v>
      </c>
      <c r="W77" s="176">
        <v>2.3106764023394413E-2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4.0000000000000001E-3</v>
      </c>
      <c r="G78" s="176">
        <v>4.6560000000000004E-2</v>
      </c>
      <c r="H78" s="176" t="s">
        <v>408</v>
      </c>
      <c r="I78" s="176">
        <v>3.859375E-3</v>
      </c>
      <c r="J78" s="176">
        <v>5.0781250000000002E-3</v>
      </c>
      <c r="K78" s="176">
        <v>6.5000000000000006E-3</v>
      </c>
      <c r="L78" s="176">
        <v>3.2499999999999998E-6</v>
      </c>
      <c r="M78" s="176">
        <v>0.315</v>
      </c>
      <c r="N78" s="176">
        <v>3.1327563292927207E-3</v>
      </c>
      <c r="O78" s="176">
        <v>2.2109324143212714E-3</v>
      </c>
      <c r="P78" s="176">
        <v>1.0128939451086338E-5</v>
      </c>
      <c r="Q78" s="176">
        <v>5.4949792128224068E-2</v>
      </c>
      <c r="R78" s="176" t="s">
        <v>421</v>
      </c>
      <c r="S78" s="176">
        <v>0.63009999999999999</v>
      </c>
      <c r="T78" s="176">
        <v>1.6800000000000002E-2</v>
      </c>
      <c r="U78" s="176">
        <v>0.189</v>
      </c>
      <c r="V78" s="176">
        <v>1.9570000000000001</v>
      </c>
      <c r="W78" s="176" t="s">
        <v>408</v>
      </c>
      <c r="X78" s="176" t="s">
        <v>408</v>
      </c>
      <c r="Y78" s="176" t="s">
        <v>408</v>
      </c>
      <c r="Z78" s="176" t="s">
        <v>408</v>
      </c>
      <c r="AA78" s="176" t="s">
        <v>408</v>
      </c>
      <c r="AB78" s="176" t="s">
        <v>408</v>
      </c>
      <c r="AC78" s="176">
        <v>8.2986612095000005</v>
      </c>
      <c r="AD78" s="176">
        <v>5.7206999999999994E-4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3.5000000000000003E-2</v>
      </c>
      <c r="G79" s="176">
        <v>8.8470588226999998E-3</v>
      </c>
      <c r="H79" s="176">
        <v>0.70000000000000007</v>
      </c>
      <c r="I79" s="176" t="s">
        <v>422</v>
      </c>
      <c r="J79" s="176" t="s">
        <v>422</v>
      </c>
      <c r="K79" s="176" t="s">
        <v>422</v>
      </c>
      <c r="L79" s="176" t="s">
        <v>408</v>
      </c>
      <c r="M79" s="176" t="s">
        <v>408</v>
      </c>
      <c r="N79" s="176" t="s">
        <v>408</v>
      </c>
      <c r="O79" s="176" t="s">
        <v>408</v>
      </c>
      <c r="P79" s="176" t="s">
        <v>408</v>
      </c>
      <c r="Q79" s="176" t="s">
        <v>408</v>
      </c>
      <c r="R79" s="176" t="s">
        <v>408</v>
      </c>
      <c r="S79" s="176" t="s">
        <v>408</v>
      </c>
      <c r="T79" s="176">
        <v>3.4729999999999999</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2.829715E-2</v>
      </c>
      <c r="G80" s="176">
        <v>1.2000000000000001E-3</v>
      </c>
      <c r="H80" s="176">
        <v>6.3000000000000003E-4</v>
      </c>
      <c r="I80" s="176">
        <v>2.7559700000000003E-2</v>
      </c>
      <c r="J80" s="176">
        <v>3.2958999999999995E-2</v>
      </c>
      <c r="K80" s="176">
        <v>5.3993000000000006E-2</v>
      </c>
      <c r="L80" s="176" t="s">
        <v>408</v>
      </c>
      <c r="M80" s="176" t="s">
        <v>408</v>
      </c>
      <c r="N80" s="176">
        <v>0.64362999999999992</v>
      </c>
      <c r="O80" s="176">
        <v>0.10150000000000001</v>
      </c>
      <c r="P80" s="176">
        <v>1.8000000000000002E-3</v>
      </c>
      <c r="Q80" s="176">
        <v>0.50061</v>
      </c>
      <c r="R80" s="176">
        <v>0.33226</v>
      </c>
      <c r="S80" s="176">
        <v>11.770700000000001</v>
      </c>
      <c r="T80" s="176">
        <v>0.61252999999999991</v>
      </c>
      <c r="U80" s="176">
        <v>1.3000000000000001E-2</v>
      </c>
      <c r="V80" s="176">
        <v>3.4791800000000004</v>
      </c>
      <c r="W80" s="176">
        <v>1.609E-3</v>
      </c>
      <c r="X80" s="176" t="s">
        <v>408</v>
      </c>
      <c r="Y80" s="176" t="s">
        <v>408</v>
      </c>
      <c r="Z80" s="176" t="s">
        <v>408</v>
      </c>
      <c r="AA80" s="176" t="s">
        <v>408</v>
      </c>
      <c r="AB80" s="176" t="s">
        <v>408</v>
      </c>
      <c r="AC80" s="176">
        <v>7.2263309616000013E-2</v>
      </c>
      <c r="AD80" s="176">
        <v>5.5246068136489994E-3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3.0333671999999971E-2</v>
      </c>
      <c r="J81" s="176">
        <v>0.35642064600000006</v>
      </c>
      <c r="K81" s="176">
        <v>0.75834180000000007</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3791.7089999999998</v>
      </c>
      <c r="AL81" s="203" t="s">
        <v>453</v>
      </c>
    </row>
    <row r="82" spans="1:38" s="190" customFormat="1" ht="24.75" customHeight="1" thickBot="1" x14ac:dyDescent="0.25">
      <c r="A82" s="178" t="s">
        <v>125</v>
      </c>
      <c r="B82" s="178" t="s">
        <v>225</v>
      </c>
      <c r="C82" s="100" t="s">
        <v>100</v>
      </c>
      <c r="D82" s="202"/>
      <c r="E82" s="176" t="s">
        <v>408</v>
      </c>
      <c r="F82" s="176">
        <v>3.726</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0.51400000000000001</v>
      </c>
      <c r="G83" s="176" t="s">
        <v>408</v>
      </c>
      <c r="H83" s="176" t="s">
        <v>408</v>
      </c>
      <c r="I83" s="176">
        <v>5.5E-2</v>
      </c>
      <c r="J83" s="176">
        <v>0.06</v>
      </c>
      <c r="K83" s="176">
        <v>0.08</v>
      </c>
      <c r="L83" s="176">
        <v>3.1350000000000002E-3</v>
      </c>
      <c r="M83" s="176" t="s">
        <v>408</v>
      </c>
      <c r="N83" s="176" t="s">
        <v>408</v>
      </c>
      <c r="O83" s="176" t="s">
        <v>408</v>
      </c>
      <c r="P83" s="176" t="s">
        <v>408</v>
      </c>
      <c r="Q83" s="176" t="s">
        <v>408</v>
      </c>
      <c r="R83" s="176" t="s">
        <v>408</v>
      </c>
      <c r="S83" s="176" t="s">
        <v>408</v>
      </c>
      <c r="T83" s="176" t="s">
        <v>408</v>
      </c>
      <c r="U83" s="176" t="s">
        <v>408</v>
      </c>
      <c r="V83" s="176" t="s">
        <v>408</v>
      </c>
      <c r="W83" s="176">
        <v>0.01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0.49635000000000001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16.01748667</v>
      </c>
      <c r="G85" s="176" t="s">
        <v>408</v>
      </c>
      <c r="H85" s="176" t="s">
        <v>408</v>
      </c>
      <c r="I85" s="176">
        <v>1.790848E-3</v>
      </c>
      <c r="J85" s="176">
        <v>2.9702000000000001E-3</v>
      </c>
      <c r="K85" s="176">
        <v>3.8403999999999999E-3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1.0626</v>
      </c>
      <c r="G86" s="176" t="s">
        <v>408</v>
      </c>
      <c r="H86" s="176">
        <v>1.1800000000000001E-3</v>
      </c>
      <c r="I86" s="176">
        <v>2.5830398400000002E-3</v>
      </c>
      <c r="J86" s="176">
        <v>4.987666E-3</v>
      </c>
      <c r="K86" s="176">
        <v>7.2753320000000007E-3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4.77963688</v>
      </c>
      <c r="G88" s="176">
        <v>2E-3</v>
      </c>
      <c r="H88" s="176">
        <v>2.6031176E-2</v>
      </c>
      <c r="I88" s="176">
        <v>1.1855000000000003E-2</v>
      </c>
      <c r="J88" s="176">
        <v>1.1983999999999998E-2</v>
      </c>
      <c r="K88" s="176">
        <v>1.2069999999999999E-2</v>
      </c>
      <c r="L88" s="176" t="s">
        <v>408</v>
      </c>
      <c r="M88" s="176" t="s">
        <v>408</v>
      </c>
      <c r="N88" s="176" t="s">
        <v>408</v>
      </c>
      <c r="O88" s="176">
        <v>2.9100000000000001E-9</v>
      </c>
      <c r="P88" s="176" t="s">
        <v>408</v>
      </c>
      <c r="Q88" s="176">
        <v>1.4550000000000001E-8</v>
      </c>
      <c r="R88" s="176">
        <v>1.7459999999999999E-7</v>
      </c>
      <c r="S88" s="176" t="s">
        <v>408</v>
      </c>
      <c r="T88" s="176">
        <v>1.455E-6</v>
      </c>
      <c r="U88" s="176">
        <v>1.4550000000000001E-8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3.9022069999999998</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1.3200800000000004</v>
      </c>
      <c r="G90" s="176">
        <v>0.11320000000000001</v>
      </c>
      <c r="H90" s="176">
        <v>0.20555000000000001</v>
      </c>
      <c r="I90" s="176">
        <v>9.6831716302556978E-2</v>
      </c>
      <c r="J90" s="176">
        <v>0.11889403048019531</v>
      </c>
      <c r="K90" s="176">
        <v>0.187377455</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6.3314999999999995E-3</v>
      </c>
      <c r="Y90" s="176">
        <v>3.1958999999999998E-3</v>
      </c>
      <c r="Z90" s="176">
        <v>3.1958999999999998E-3</v>
      </c>
      <c r="AA90" s="176">
        <v>3.1958999999999998E-3</v>
      </c>
      <c r="AB90" s="176">
        <v>1.5919199999999998E-2</v>
      </c>
      <c r="AC90" s="176">
        <v>2.8420000000000003E-3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8.8384910000000004E-3</v>
      </c>
      <c r="F91" s="176">
        <v>2.2254804E-2</v>
      </c>
      <c r="G91" s="176">
        <v>5.3894349999999997E-3</v>
      </c>
      <c r="H91" s="176">
        <v>3.4754175000000005E-2</v>
      </c>
      <c r="I91" s="176">
        <v>0.12571019113713999</v>
      </c>
      <c r="J91" s="176">
        <v>0.12579581533352002</v>
      </c>
      <c r="K91" s="176">
        <v>0.12581350053123</v>
      </c>
      <c r="L91" s="176">
        <v>5.6527875000000004E-4</v>
      </c>
      <c r="M91" s="176">
        <v>0.26911250400000003</v>
      </c>
      <c r="N91" s="176">
        <v>1.399111504</v>
      </c>
      <c r="O91" s="176">
        <v>2.268867988E-2</v>
      </c>
      <c r="P91" s="176">
        <v>1.0172111699999999E-4</v>
      </c>
      <c r="Q91" s="176">
        <v>2.3734927299999997E-3</v>
      </c>
      <c r="R91" s="176">
        <v>2.7839463599999999E-2</v>
      </c>
      <c r="S91" s="176">
        <v>0.81240146399999991</v>
      </c>
      <c r="T91" s="176">
        <v>6.3561179999999995E-2</v>
      </c>
      <c r="U91" s="176" t="s">
        <v>421</v>
      </c>
      <c r="V91" s="176">
        <v>0.47401481000000001</v>
      </c>
      <c r="W91" s="176">
        <v>4.6525000000000006E-4</v>
      </c>
      <c r="X91" s="176">
        <v>5.1642750000000003E-4</v>
      </c>
      <c r="Y91" s="176">
        <v>2.0936249999999997E-4</v>
      </c>
      <c r="Z91" s="176">
        <v>2.0936249999999997E-4</v>
      </c>
      <c r="AA91" s="176">
        <v>2.0936249999999997E-4</v>
      </c>
      <c r="AB91" s="176">
        <v>1.1445149999999998E-3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2.0212130100000008</v>
      </c>
      <c r="G92" s="176">
        <v>2.7007441176376017</v>
      </c>
      <c r="H92" s="176">
        <v>1.4279999999999999E-2</v>
      </c>
      <c r="I92" s="176">
        <v>0.41699999999999993</v>
      </c>
      <c r="J92" s="176">
        <v>0.55600000000000016</v>
      </c>
      <c r="K92" s="176">
        <v>0.69499999999999995</v>
      </c>
      <c r="L92" s="176">
        <v>1.4636700000000002E-2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2.6026277000000002</v>
      </c>
      <c r="G93" s="176" t="s">
        <v>422</v>
      </c>
      <c r="H93" s="176" t="s">
        <v>408</v>
      </c>
      <c r="I93" s="176">
        <v>0.31660091333333329</v>
      </c>
      <c r="J93" s="176">
        <v>0.32273553833333335</v>
      </c>
      <c r="K93" s="176">
        <v>0.32379207999999998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1.680755</v>
      </c>
      <c r="G95" s="176" t="s">
        <v>408</v>
      </c>
      <c r="H95" s="176" t="s">
        <v>408</v>
      </c>
      <c r="I95" s="176">
        <v>2.9160047616804449E-2</v>
      </c>
      <c r="J95" s="176">
        <v>0.13644794100680654</v>
      </c>
      <c r="K95" s="176">
        <v>0.54555170000000008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8.0299999999999996E-2</v>
      </c>
      <c r="G98" s="176" t="s">
        <v>408</v>
      </c>
      <c r="H98" s="176">
        <v>3.6183594836672411E-2</v>
      </c>
      <c r="I98" s="176">
        <v>2.9879043612319033E-2</v>
      </c>
      <c r="J98" s="176">
        <v>4.1283447105817314E-2</v>
      </c>
      <c r="K98" s="176">
        <v>4.5968140000000005E-2</v>
      </c>
      <c r="L98" s="176" t="s">
        <v>408</v>
      </c>
      <c r="M98" s="176" t="s">
        <v>408</v>
      </c>
      <c r="N98" s="176" t="s">
        <v>408</v>
      </c>
      <c r="O98" s="176" t="s">
        <v>408</v>
      </c>
      <c r="P98" s="176" t="s">
        <v>408</v>
      </c>
      <c r="Q98" s="176" t="s">
        <v>408</v>
      </c>
      <c r="R98" s="176" t="s">
        <v>408</v>
      </c>
      <c r="S98" s="176" t="s">
        <v>408</v>
      </c>
      <c r="T98" s="176" t="s">
        <v>408</v>
      </c>
      <c r="U98" s="176" t="s">
        <v>408</v>
      </c>
      <c r="V98" s="176" t="s">
        <v>408</v>
      </c>
      <c r="W98" s="176">
        <v>1.4877E-2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9.8060479644460435E-2</v>
      </c>
      <c r="F99" s="176">
        <v>6.5588276693266305</v>
      </c>
      <c r="G99" s="176" t="s">
        <v>408</v>
      </c>
      <c r="H99" s="176">
        <v>5.2000230059951447</v>
      </c>
      <c r="I99" s="176">
        <v>8.7563656079171229E-2</v>
      </c>
      <c r="J99" s="176">
        <v>0.13454903251189726</v>
      </c>
      <c r="K99" s="176">
        <v>0.2947264521689178</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347.779</v>
      </c>
      <c r="AL99" s="203" t="s">
        <v>411</v>
      </c>
    </row>
    <row r="100" spans="1:38" s="190" customFormat="1" ht="24.75" customHeight="1" thickBot="1" x14ac:dyDescent="0.25">
      <c r="A100" s="178" t="s">
        <v>126</v>
      </c>
      <c r="B100" s="178" t="s">
        <v>235</v>
      </c>
      <c r="C100" s="100" t="s">
        <v>286</v>
      </c>
      <c r="D100" s="202"/>
      <c r="E100" s="176">
        <v>0.10448984147518174</v>
      </c>
      <c r="F100" s="176">
        <v>3.3696757350604911</v>
      </c>
      <c r="G100" s="176" t="s">
        <v>408</v>
      </c>
      <c r="H100" s="176">
        <v>4.4288876470495708</v>
      </c>
      <c r="I100" s="176">
        <v>3.4602860900626031E-2</v>
      </c>
      <c r="J100" s="176">
        <v>5.1904291350939047E-2</v>
      </c>
      <c r="K100" s="176">
        <v>0.11342048850760754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677.6</v>
      </c>
      <c r="AL100" s="203" t="s">
        <v>411</v>
      </c>
    </row>
    <row r="101" spans="1:38" s="190" customFormat="1" ht="24.75" customHeight="1" thickBot="1" x14ac:dyDescent="0.25">
      <c r="A101" s="178" t="s">
        <v>126</v>
      </c>
      <c r="B101" s="178" t="s">
        <v>237</v>
      </c>
      <c r="C101" s="100" t="s">
        <v>279</v>
      </c>
      <c r="D101" s="202"/>
      <c r="E101" s="176">
        <v>7.8734405490832864E-3</v>
      </c>
      <c r="F101" s="176">
        <v>0.10519492394014889</v>
      </c>
      <c r="G101" s="176" t="s">
        <v>408</v>
      </c>
      <c r="H101" s="176">
        <v>6.184342993911663E-2</v>
      </c>
      <c r="I101" s="176">
        <v>7.1663438904109617E-4</v>
      </c>
      <c r="J101" s="176">
        <v>2.1499031671232877E-3</v>
      </c>
      <c r="K101" s="176">
        <v>5.0164407232876716E-3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95.884</v>
      </c>
      <c r="AL101" s="203" t="s">
        <v>411</v>
      </c>
    </row>
    <row r="102" spans="1:38" s="190" customFormat="1" ht="24.75" customHeight="1" thickBot="1" x14ac:dyDescent="0.25">
      <c r="A102" s="178" t="s">
        <v>126</v>
      </c>
      <c r="B102" s="178" t="s">
        <v>238</v>
      </c>
      <c r="C102" s="100" t="s">
        <v>280</v>
      </c>
      <c r="D102" s="202"/>
      <c r="E102" s="176">
        <v>4.5883648705195665E-2</v>
      </c>
      <c r="F102" s="176">
        <v>0.44931870739271074</v>
      </c>
      <c r="G102" s="176" t="s">
        <v>408</v>
      </c>
      <c r="H102" s="176">
        <v>3.7954196762977479</v>
      </c>
      <c r="I102" s="176">
        <v>3.3666629257436713E-3</v>
      </c>
      <c r="J102" s="176">
        <v>6.96392504024963E-2</v>
      </c>
      <c r="K102" s="176">
        <v>0.40804024076168771</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202" t="s">
        <v>408</v>
      </c>
      <c r="AK102" s="176">
        <v>885.91849941141777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6.0663679433415403E-4</v>
      </c>
      <c r="F104" s="176">
        <v>5.3703473076964639E-3</v>
      </c>
      <c r="G104" s="176" t="s">
        <v>408</v>
      </c>
      <c r="H104" s="176">
        <v>4.76494833371099E-3</v>
      </c>
      <c r="I104" s="176">
        <v>4.9380536986301384E-5</v>
      </c>
      <c r="J104" s="176">
        <v>1.4814161095890414E-4</v>
      </c>
      <c r="K104" s="176">
        <v>3.4566375890410965E-4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6.6070000000000002</v>
      </c>
      <c r="AL104" s="203" t="s">
        <v>411</v>
      </c>
    </row>
    <row r="105" spans="1:38" s="190" customFormat="1" ht="24.75" customHeight="1" thickBot="1" x14ac:dyDescent="0.25">
      <c r="A105" s="178" t="s">
        <v>126</v>
      </c>
      <c r="B105" s="178" t="s">
        <v>360</v>
      </c>
      <c r="C105" s="100" t="s">
        <v>283</v>
      </c>
      <c r="D105" s="202"/>
      <c r="E105" s="176">
        <v>2.5149439143218009E-2</v>
      </c>
      <c r="F105" s="176">
        <v>0.19839824320555505</v>
      </c>
      <c r="G105" s="176" t="s">
        <v>408</v>
      </c>
      <c r="H105" s="176">
        <v>0.48233127283944754</v>
      </c>
      <c r="I105" s="176">
        <v>4.6279995616438363E-3</v>
      </c>
      <c r="J105" s="176">
        <v>7.2725707397260286E-3</v>
      </c>
      <c r="K105" s="176">
        <v>1.5867427068493152E-2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59.1</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2.719241152947734E-2</v>
      </c>
      <c r="F107" s="176">
        <v>0.15642471930412416</v>
      </c>
      <c r="G107" s="176" t="s">
        <v>408</v>
      </c>
      <c r="H107" s="176">
        <v>0.67417192247737634</v>
      </c>
      <c r="I107" s="176">
        <v>9.3001874999999994E-3</v>
      </c>
      <c r="J107" s="176">
        <v>0.1240025</v>
      </c>
      <c r="K107" s="176">
        <v>0.58901187499999996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3221.9</v>
      </c>
      <c r="AL107" s="203" t="s">
        <v>411</v>
      </c>
    </row>
    <row r="108" spans="1:38" s="190" customFormat="1" ht="24.75" customHeight="1" thickBot="1" x14ac:dyDescent="0.25">
      <c r="A108" s="178" t="s">
        <v>126</v>
      </c>
      <c r="B108" s="178" t="s">
        <v>362</v>
      </c>
      <c r="C108" s="100" t="s">
        <v>339</v>
      </c>
      <c r="D108" s="202"/>
      <c r="E108" s="176">
        <v>5.0217652276059579E-2</v>
      </c>
      <c r="F108" s="176">
        <v>0.40115641374810562</v>
      </c>
      <c r="G108" s="176" t="s">
        <v>408</v>
      </c>
      <c r="H108" s="176">
        <v>0.41264556404685887</v>
      </c>
      <c r="I108" s="176">
        <v>5.7663000000000011E-3</v>
      </c>
      <c r="J108" s="176">
        <v>5.7663000000000006E-2</v>
      </c>
      <c r="K108" s="176">
        <v>0.11532600000000001</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6167.9000000000005</v>
      </c>
      <c r="AL108" s="203" t="s">
        <v>411</v>
      </c>
    </row>
    <row r="109" spans="1:38" s="190" customFormat="1" ht="24.75" customHeight="1" thickBot="1" x14ac:dyDescent="0.25">
      <c r="A109" s="178" t="s">
        <v>126</v>
      </c>
      <c r="B109" s="178" t="s">
        <v>363</v>
      </c>
      <c r="C109" s="100" t="s">
        <v>322</v>
      </c>
      <c r="D109" s="202"/>
      <c r="E109" s="176">
        <v>1.4378431322605403E-2</v>
      </c>
      <c r="F109" s="176">
        <v>5.3624264163278007E-2</v>
      </c>
      <c r="G109" s="176" t="s">
        <v>408</v>
      </c>
      <c r="H109" s="176">
        <v>0.118149782116779</v>
      </c>
      <c r="I109" s="176">
        <v>5.3050000000000007E-3</v>
      </c>
      <c r="J109" s="176">
        <v>2.9177499999999999E-2</v>
      </c>
      <c r="K109" s="176">
        <v>2.9177499999999999E-2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530.5</v>
      </c>
      <c r="AL109" s="203" t="s">
        <v>411</v>
      </c>
    </row>
    <row r="110" spans="1:38" s="190" customFormat="1" ht="24.75" customHeight="1" thickBot="1" x14ac:dyDescent="0.25">
      <c r="A110" s="178" t="s">
        <v>126</v>
      </c>
      <c r="B110" s="178" t="s">
        <v>364</v>
      </c>
      <c r="C110" s="100" t="s">
        <v>323</v>
      </c>
      <c r="D110" s="202"/>
      <c r="E110" s="176">
        <v>3.0648969568551681E-3</v>
      </c>
      <c r="F110" s="176">
        <v>1.9664955950499149E-2</v>
      </c>
      <c r="G110" s="176" t="s">
        <v>408</v>
      </c>
      <c r="H110" s="176">
        <v>0.10817971073804152</v>
      </c>
      <c r="I110" s="176">
        <v>6.8981040000000004E-4</v>
      </c>
      <c r="J110" s="176">
        <v>5.0022720000000012E-3</v>
      </c>
      <c r="K110" s="176">
        <v>6.3727920000000013E-3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813.69999999999993</v>
      </c>
      <c r="AL110" s="203" t="s">
        <v>411</v>
      </c>
    </row>
    <row r="111" spans="1:38" s="190" customFormat="1" ht="24.75" customHeight="1" thickBot="1" x14ac:dyDescent="0.25">
      <c r="A111" s="178" t="s">
        <v>126</v>
      </c>
      <c r="B111" s="178" t="s">
        <v>365</v>
      </c>
      <c r="C111" s="100" t="s">
        <v>285</v>
      </c>
      <c r="D111" s="202"/>
      <c r="E111" s="176">
        <v>5.1894170485911745E-2</v>
      </c>
      <c r="F111" s="176">
        <v>1.2854454646856106</v>
      </c>
      <c r="G111" s="176" t="s">
        <v>408</v>
      </c>
      <c r="H111" s="176">
        <v>2.3344481496026055</v>
      </c>
      <c r="I111" s="176">
        <v>1.3641016000000001E-2</v>
      </c>
      <c r="J111" s="176">
        <v>2.7282032000000001E-2</v>
      </c>
      <c r="K111" s="176">
        <v>6.1384571999999998E-2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3609.962</v>
      </c>
      <c r="AL111" s="203" t="s">
        <v>411</v>
      </c>
    </row>
    <row r="112" spans="1:38" s="190" customFormat="1" ht="24.75" customHeight="1" thickBot="1" x14ac:dyDescent="0.25">
      <c r="A112" s="178" t="s">
        <v>136</v>
      </c>
      <c r="B112" s="178" t="s">
        <v>303</v>
      </c>
      <c r="C112" s="100" t="s">
        <v>304</v>
      </c>
      <c r="D112" s="202"/>
      <c r="E112" s="176">
        <v>6.3971682103108476</v>
      </c>
      <c r="F112" s="176" t="s">
        <v>408</v>
      </c>
      <c r="G112" s="176" t="s">
        <v>408</v>
      </c>
      <c r="H112" s="176">
        <v>2.4833145239941405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160.40299999999999</v>
      </c>
      <c r="AL112" s="203" t="s">
        <v>446</v>
      </c>
    </row>
    <row r="113" spans="1:38" s="190" customFormat="1" ht="24.75" customHeight="1" thickBot="1" x14ac:dyDescent="0.25">
      <c r="A113" s="178" t="s">
        <v>136</v>
      </c>
      <c r="B113" s="178" t="s">
        <v>254</v>
      </c>
      <c r="C113" s="100" t="s">
        <v>143</v>
      </c>
      <c r="D113" s="202"/>
      <c r="E113" s="176">
        <v>2.8549521321757259</v>
      </c>
      <c r="F113" s="176">
        <v>3.1448288791809813</v>
      </c>
      <c r="G113" s="176" t="s">
        <v>408</v>
      </c>
      <c r="H113" s="176">
        <v>9.2691042905630443</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2.4640000000000002E-2</v>
      </c>
      <c r="F114" s="176" t="s">
        <v>408</v>
      </c>
      <c r="G114" s="176" t="s">
        <v>408</v>
      </c>
      <c r="H114" s="176">
        <v>1.6829999999999998E-2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0.59309509029168272</v>
      </c>
      <c r="F116" s="176">
        <v>7.6377883394328883E-2</v>
      </c>
      <c r="G116" s="176" t="s">
        <v>408</v>
      </c>
      <c r="H116" s="176">
        <v>0.93761945659647083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0.25860019999999995</v>
      </c>
      <c r="J119" s="176">
        <v>2.0351439999999998</v>
      </c>
      <c r="K119" s="176">
        <v>2.0351439999999998</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1.051775051588373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1.2084846153846154E-2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9.0205441253207647E-2</v>
      </c>
      <c r="F123" s="176">
        <v>0.16975725368353975</v>
      </c>
      <c r="G123" s="176">
        <v>1.3030650827192479E-2</v>
      </c>
      <c r="H123" s="176">
        <v>8.8488078926057256E-2</v>
      </c>
      <c r="I123" s="176">
        <v>0.22612000566230936</v>
      </c>
      <c r="J123" s="176">
        <v>0.23718101552806653</v>
      </c>
      <c r="K123" s="176">
        <v>0.24086801881665221</v>
      </c>
      <c r="L123" s="176">
        <v>2.7892656270466797E-2</v>
      </c>
      <c r="M123" s="176">
        <v>2.8915804427455631</v>
      </c>
      <c r="N123" s="176">
        <v>2.6181423636584839E-3</v>
      </c>
      <c r="O123" s="176">
        <v>2.3798643954376541E-2</v>
      </c>
      <c r="P123" s="176">
        <v>4.567324386289034E-3</v>
      </c>
      <c r="Q123" s="176">
        <v>1.4949836061770822E-4</v>
      </c>
      <c r="R123" s="176">
        <v>3.7602574732289915E-3</v>
      </c>
      <c r="S123" s="176">
        <v>1.7538549663373589E-3</v>
      </c>
      <c r="T123" s="176">
        <v>1.3632942344516219E-3</v>
      </c>
      <c r="U123" s="176">
        <v>9.94108024464609E-4</v>
      </c>
      <c r="V123" s="176">
        <v>1.9701454433326208E-2</v>
      </c>
      <c r="W123" s="176">
        <v>1.8435016442928588E-2</v>
      </c>
      <c r="X123" s="176">
        <v>2.9162906529960141E-6</v>
      </c>
      <c r="Y123" s="176">
        <v>8.5704643495695472E-6</v>
      </c>
      <c r="Z123" s="176">
        <v>2.9254212719431154E-6</v>
      </c>
      <c r="AA123" s="176">
        <v>1.8686098975161272E-6</v>
      </c>
      <c r="AB123" s="176">
        <v>1.6280786172024802E-5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0.16593375299999999</v>
      </c>
      <c r="G125" s="176" t="s">
        <v>408</v>
      </c>
      <c r="H125" s="176" t="s">
        <v>408</v>
      </c>
      <c r="I125" s="176">
        <v>1.3670481000000001E-4</v>
      </c>
      <c r="J125" s="176">
        <v>9.0722282999999989E-4</v>
      </c>
      <c r="K125" s="176">
        <v>1.9180099100000001E-3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9.3791700000000006E-2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390.79873800000001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4.9808380000000002E-4</v>
      </c>
      <c r="J133" s="176">
        <v>4.9808380000000002E-4</v>
      </c>
      <c r="K133" s="176">
        <v>5.5349024000000003E-4</v>
      </c>
      <c r="L133" s="176">
        <v>2.4904190000000001E-4</v>
      </c>
      <c r="M133" s="176" t="s">
        <v>422</v>
      </c>
      <c r="N133" s="176">
        <v>4.3105062E-4</v>
      </c>
      <c r="O133" s="176">
        <v>7.2200620000000023E-5</v>
      </c>
      <c r="P133" s="176">
        <v>1.4354E-2</v>
      </c>
      <c r="Q133" s="176">
        <v>1.9535794000000002E-4</v>
      </c>
      <c r="R133" s="176">
        <v>1.9464023999999998E-4</v>
      </c>
      <c r="S133" s="176">
        <v>1.7842022E-4</v>
      </c>
      <c r="T133" s="176">
        <v>2.4875481999999999E-4</v>
      </c>
      <c r="U133" s="176">
        <v>2.8392211999999999E-4</v>
      </c>
      <c r="V133" s="176">
        <v>2.2983624799999998E-3</v>
      </c>
      <c r="W133" s="176">
        <v>3.8755799999999998E-4</v>
      </c>
      <c r="X133" s="176">
        <v>1.8947279999999999E-4</v>
      </c>
      <c r="Y133" s="176">
        <v>1.0349233999999999E-4</v>
      </c>
      <c r="Z133" s="176">
        <v>9.2439759999999999E-5</v>
      </c>
      <c r="AA133" s="176">
        <v>1.0033446E-4</v>
      </c>
      <c r="AB133" s="176">
        <v>4.8573936000000003E-4</v>
      </c>
      <c r="AC133" s="176">
        <v>2.1531000000000002E-3</v>
      </c>
      <c r="AD133" s="176">
        <v>5.8851399999999996E-3</v>
      </c>
      <c r="AE133" s="204"/>
      <c r="AF133" s="202" t="s">
        <v>408</v>
      </c>
      <c r="AG133" s="202" t="s">
        <v>408</v>
      </c>
      <c r="AH133" s="202" t="s">
        <v>408</v>
      </c>
      <c r="AI133" s="202" t="s">
        <v>408</v>
      </c>
      <c r="AJ133" s="202" t="s">
        <v>408</v>
      </c>
      <c r="AK133" s="176">
        <v>14354</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1.1860000000000001E-2</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1.8460000000000001E-2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1230824</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0.33642489999999997</v>
      </c>
      <c r="I139" s="176">
        <v>0.17330146539999997</v>
      </c>
      <c r="J139" s="176">
        <v>0.17330146539999997</v>
      </c>
      <c r="K139" s="176">
        <v>0.17333146539999997</v>
      </c>
      <c r="L139" s="176">
        <v>1.5217361405999998E-2</v>
      </c>
      <c r="M139" s="176" t="s">
        <v>408</v>
      </c>
      <c r="N139" s="176">
        <v>4.9481580000000007E-4</v>
      </c>
      <c r="O139" s="176">
        <v>9.9857820000000003E-4</v>
      </c>
      <c r="P139" s="176">
        <v>9.9857820000000003E-4</v>
      </c>
      <c r="Q139" s="176">
        <v>1.5835482E-3</v>
      </c>
      <c r="R139" s="176">
        <v>1.5126636000000002E-3</v>
      </c>
      <c r="S139" s="176">
        <v>3.5173902000000005E-3</v>
      </c>
      <c r="T139" s="176" t="s">
        <v>408</v>
      </c>
      <c r="U139" s="176" t="s">
        <v>408</v>
      </c>
      <c r="V139" s="176" t="s">
        <v>408</v>
      </c>
      <c r="W139" s="176">
        <v>1.5819013119999998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242.0625330271462</v>
      </c>
      <c r="F141" s="208">
        <f t="shared" si="0"/>
        <v>166.30780113403043</v>
      </c>
      <c r="G141" s="208">
        <f t="shared" si="0"/>
        <v>90.381861054115873</v>
      </c>
      <c r="H141" s="208">
        <f t="shared" si="0"/>
        <v>35.268016688660865</v>
      </c>
      <c r="I141" s="208">
        <f t="shared" si="0"/>
        <v>26.91796242227041</v>
      </c>
      <c r="J141" s="208">
        <f t="shared" si="0"/>
        <v>41.732270622435976</v>
      </c>
      <c r="K141" s="208">
        <f t="shared" si="0"/>
        <v>57.487782183831847</v>
      </c>
      <c r="L141" s="208">
        <f t="shared" si="0"/>
        <v>6.5235288663284177</v>
      </c>
      <c r="M141" s="208">
        <f t="shared" si="0"/>
        <v>579.40166232777506</v>
      </c>
      <c r="N141" s="208">
        <f t="shared" si="0"/>
        <v>30.214416854978865</v>
      </c>
      <c r="O141" s="208">
        <f t="shared" si="0"/>
        <v>1.3712072655169323</v>
      </c>
      <c r="P141" s="208">
        <f t="shared" si="0"/>
        <v>0.67213657289518336</v>
      </c>
      <c r="Q141" s="208">
        <f t="shared" si="0"/>
        <v>3.9846739991414837</v>
      </c>
      <c r="R141" s="208">
        <f t="shared" si="0"/>
        <v>38.845138131198468</v>
      </c>
      <c r="S141" s="208">
        <f t="shared" si="0"/>
        <v>62.861364347819475</v>
      </c>
      <c r="T141" s="208">
        <f t="shared" si="0"/>
        <v>37.859150219214101</v>
      </c>
      <c r="U141" s="208" t="s">
        <v>421</v>
      </c>
      <c r="V141" s="208">
        <f>SUM(V14:V140)</f>
        <v>144.68220740891326</v>
      </c>
      <c r="W141" s="208">
        <f>SUM(W14:W140)</f>
        <v>15.735438906387586</v>
      </c>
      <c r="X141" s="208" t="s">
        <v>422</v>
      </c>
      <c r="Y141" s="208" t="s">
        <v>422</v>
      </c>
      <c r="Z141" s="208" t="s">
        <v>422</v>
      </c>
      <c r="AA141" s="208" t="s">
        <v>422</v>
      </c>
      <c r="AB141" s="208">
        <f>SUM(AB14:AB140)</f>
        <v>8.6988805787791215</v>
      </c>
      <c r="AC141" s="208">
        <f>SUM(AC14:AC140)</f>
        <v>12.090985244005052</v>
      </c>
      <c r="AD141" s="208">
        <f>SUM(AD14:AD140)</f>
        <v>29.002029535081814</v>
      </c>
      <c r="AE141" s="208"/>
      <c r="AF141" s="208">
        <f>SUM(AF14:AF140)</f>
        <v>456611.84781855141</v>
      </c>
      <c r="AG141" s="208">
        <f>SUM(AG14:AG140)</f>
        <v>234898.56247000006</v>
      </c>
      <c r="AH141" s="208">
        <f>SUM(AH14:AH140)</f>
        <v>215535.38717816549</v>
      </c>
      <c r="AI141" s="208">
        <f>SUM(AI14:AI140)</f>
        <v>143058.41005172173</v>
      </c>
      <c r="AJ141" s="208">
        <f>SUM(AJ14:AJ140)</f>
        <v>6221.36</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4"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4"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3.7022891767991188</v>
      </c>
      <c r="F148" s="232">
        <v>7.735139887241016E-2</v>
      </c>
      <c r="G148" s="232">
        <v>0.256515750106796</v>
      </c>
      <c r="H148" s="232" t="s">
        <v>408</v>
      </c>
      <c r="I148" s="232">
        <v>5.5913653204276298E-2</v>
      </c>
      <c r="J148" s="232">
        <v>5.5913653204276298E-2</v>
      </c>
      <c r="K148" s="232">
        <v>5.5913653204276298E-2</v>
      </c>
      <c r="L148" s="232">
        <v>2.7822892982352226E-2</v>
      </c>
      <c r="M148" s="232">
        <v>0.8343373109143728</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13222.461345711137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0.80664728343265202</v>
      </c>
      <c r="F149" s="232">
        <v>9.1106149451445614E-2</v>
      </c>
      <c r="G149" s="232">
        <v>6.6845604276501672E-2</v>
      </c>
      <c r="H149" s="232" t="s">
        <v>408</v>
      </c>
      <c r="I149" s="232">
        <v>8.5131691339421136E-3</v>
      </c>
      <c r="J149" s="232">
        <v>8.5131691339421136E-3</v>
      </c>
      <c r="K149" s="232">
        <v>8.5131691339421136E-3</v>
      </c>
      <c r="L149" s="232">
        <v>4.2565845669710568E-3</v>
      </c>
      <c r="M149" s="232">
        <v>1.3810639131570162</v>
      </c>
      <c r="N149" s="232">
        <v>0.58074994095749988</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3488.5947067472584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46.765799999999999</v>
      </c>
      <c r="F150" s="232">
        <v>1.2850999999999999</v>
      </c>
      <c r="G150" s="232">
        <v>21.852170000000001</v>
      </c>
      <c r="H150" s="232" t="s">
        <v>421</v>
      </c>
      <c r="I150" s="232">
        <v>0.89448395180722895</v>
      </c>
      <c r="J150" s="232">
        <v>0.95837566265060237</v>
      </c>
      <c r="K150" s="232">
        <v>0.95837566265060237</v>
      </c>
      <c r="L150" s="232" t="s">
        <v>421</v>
      </c>
      <c r="M150" s="232">
        <v>3.4077999999999999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26515.06</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1380" r:id="rId6" name="Button 4">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1381" r:id="rId7" name="Button 5">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7030A0"/>
  </sheetPr>
  <dimension ref="A1:BO162"/>
  <sheetViews>
    <sheetView zoomScale="90" zoomScaleNormal="90" workbookViewId="0">
      <pane xSplit="1" ySplit="6" topLeftCell="B7" activePane="bottomRight" state="frozen"/>
      <selection pane="topRight" activeCell="B1" sqref="B1"/>
      <selection pane="bottomLeft" activeCell="A7" sqref="A7"/>
      <selection pane="bottomRight" activeCell="AM12" sqref="AM12"/>
    </sheetView>
  </sheetViews>
  <sheetFormatPr defaultColWidth="8.85546875" defaultRowHeight="12.75" x14ac:dyDescent="0.2"/>
  <cols>
    <col min="1" max="1" width="8.7109375" style="199" customWidth="1"/>
    <col min="2" max="2" width="10.140625" style="199" customWidth="1"/>
    <col min="3" max="3" width="22.140625" style="199" customWidth="1"/>
    <col min="4" max="4" width="6" style="199" customWidth="1"/>
    <col min="5" max="5" width="7.7109375" style="199" customWidth="1"/>
    <col min="6" max="6" width="10.7109375" style="199" customWidth="1"/>
    <col min="7" max="7" width="6.5703125"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42578125" style="199" bestFit="1" customWidth="1"/>
    <col min="20" max="20" width="6.140625" style="199" customWidth="1"/>
    <col min="21" max="21" width="6" style="199" customWidth="1"/>
    <col min="22" max="22" width="7" style="199" customWidth="1"/>
    <col min="23" max="23" width="6.7109375" style="199" customWidth="1"/>
    <col min="24" max="25" width="6.42578125" style="199" customWidth="1"/>
    <col min="26" max="26" width="5.7109375" style="199" customWidth="1"/>
    <col min="27" max="27" width="6.28515625" style="199" customWidth="1"/>
    <col min="28" max="28" width="5.855468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29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297"/>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297"/>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297"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297"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36" x14ac:dyDescent="0.2">
      <c r="A6" s="12" t="s">
        <v>24</v>
      </c>
      <c r="B6" s="134">
        <v>2003</v>
      </c>
      <c r="C6" s="297"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298"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281"/>
      <c r="G9" s="281"/>
      <c r="H9" s="282"/>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2.450000000000003" customHeight="1" thickBot="1" x14ac:dyDescent="0.25">
      <c r="A10" s="424" t="str">
        <f>B4&amp;": "&amp;B5&amp;": "&amp;B6</f>
        <v>FI: 43539: 2003</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2.450000000000003"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2.450000000000003"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55.91837530785822</v>
      </c>
      <c r="F14" s="176">
        <v>1.0042213261574187</v>
      </c>
      <c r="G14" s="176">
        <v>48.140516832641261</v>
      </c>
      <c r="H14" s="176">
        <v>1.491E-2</v>
      </c>
      <c r="I14" s="176">
        <v>1.0111576233902462</v>
      </c>
      <c r="J14" s="176">
        <v>3.2187980939036804</v>
      </c>
      <c r="K14" s="176">
        <v>4.5607193114565687</v>
      </c>
      <c r="L14" s="176">
        <v>8.1496024374029294E-2</v>
      </c>
      <c r="M14" s="176">
        <v>14.487259954506309</v>
      </c>
      <c r="N14" s="176">
        <v>3.2635865622267337</v>
      </c>
      <c r="O14" s="176">
        <v>0.1183578844859101</v>
      </c>
      <c r="P14" s="176">
        <v>0.29141430867846996</v>
      </c>
      <c r="Q14" s="176">
        <v>1.0025276440272453</v>
      </c>
      <c r="R14" s="176">
        <v>1.8549875997766989</v>
      </c>
      <c r="S14" s="176">
        <v>2.2689732358952512</v>
      </c>
      <c r="T14" s="176">
        <v>5.6653582281049992</v>
      </c>
      <c r="U14" s="176" t="s">
        <v>421</v>
      </c>
      <c r="V14" s="176">
        <v>14.330704398620409</v>
      </c>
      <c r="W14" s="176">
        <v>3.2919078723967456</v>
      </c>
      <c r="X14" s="176" t="s">
        <v>422</v>
      </c>
      <c r="Y14" s="176" t="s">
        <v>422</v>
      </c>
      <c r="Z14" s="176" t="s">
        <v>422</v>
      </c>
      <c r="AA14" s="176" t="s">
        <v>422</v>
      </c>
      <c r="AB14" s="176">
        <v>0.25967772995147959</v>
      </c>
      <c r="AC14" s="176">
        <v>0.23333001120899996</v>
      </c>
      <c r="AD14" s="176">
        <v>0.16306331154100001</v>
      </c>
      <c r="AE14" s="204"/>
      <c r="AF14" s="176">
        <v>16594.108912314117</v>
      </c>
      <c r="AG14" s="176">
        <v>266939.046347</v>
      </c>
      <c r="AH14" s="176">
        <v>95131.324635105135</v>
      </c>
      <c r="AI14" s="176">
        <v>47382.776379999974</v>
      </c>
      <c r="AJ14" s="176">
        <v>69.75</v>
      </c>
      <c r="AK14" s="202" t="s">
        <v>408</v>
      </c>
      <c r="AL14" s="203" t="s">
        <v>18</v>
      </c>
    </row>
    <row r="15" spans="1:67" s="190" customFormat="1" ht="24.75" customHeight="1" thickBot="1" x14ac:dyDescent="0.25">
      <c r="A15" s="178" t="s">
        <v>122</v>
      </c>
      <c r="B15" s="178" t="s">
        <v>161</v>
      </c>
      <c r="C15" s="100" t="s">
        <v>56</v>
      </c>
      <c r="D15" s="202"/>
      <c r="E15" s="176">
        <v>4.0590000000000002</v>
      </c>
      <c r="F15" s="176">
        <v>5.5808000000000003E-2</v>
      </c>
      <c r="G15" s="176">
        <v>6.4418522200000012</v>
      </c>
      <c r="H15" s="176" t="s">
        <v>408</v>
      </c>
      <c r="I15" s="176">
        <v>8.614791604639134E-2</v>
      </c>
      <c r="J15" s="176">
        <v>0.20168949976835299</v>
      </c>
      <c r="K15" s="176">
        <v>0.48320000000000002</v>
      </c>
      <c r="L15" s="176">
        <v>2.1103233312525602E-2</v>
      </c>
      <c r="M15" s="176">
        <v>0.84796799999999983</v>
      </c>
      <c r="N15" s="176">
        <v>3.5359611000000002</v>
      </c>
      <c r="O15" s="176">
        <v>7.9297579999999993E-2</v>
      </c>
      <c r="P15" s="176">
        <v>1.6164674928571428E-2</v>
      </c>
      <c r="Q15" s="176">
        <v>0.5719744000000001</v>
      </c>
      <c r="R15" s="176">
        <v>4.3317495500000005</v>
      </c>
      <c r="S15" s="176">
        <v>1.5262495</v>
      </c>
      <c r="T15" s="176">
        <v>4.3484630000000006</v>
      </c>
      <c r="U15" s="176" t="s">
        <v>421</v>
      </c>
      <c r="V15" s="176">
        <v>6.5469738285714287</v>
      </c>
      <c r="W15" s="176">
        <v>3.572753E-2</v>
      </c>
      <c r="X15" s="176" t="s">
        <v>422</v>
      </c>
      <c r="Y15" s="176" t="s">
        <v>422</v>
      </c>
      <c r="Z15" s="176" t="s">
        <v>422</v>
      </c>
      <c r="AA15" s="176" t="s">
        <v>422</v>
      </c>
      <c r="AB15" s="176">
        <v>1.5249651999999997E-2</v>
      </c>
      <c r="AC15" s="176" t="s">
        <v>408</v>
      </c>
      <c r="AD15" s="176" t="s">
        <v>408</v>
      </c>
      <c r="AE15" s="204"/>
      <c r="AF15" s="176">
        <v>5427.7</v>
      </c>
      <c r="AG15" s="176">
        <v>14</v>
      </c>
      <c r="AH15" s="176">
        <v>32245.7</v>
      </c>
      <c r="AI15" s="176" t="s">
        <v>408</v>
      </c>
      <c r="AJ15" s="176">
        <v>4327</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4.1931167499999988</v>
      </c>
      <c r="F17" s="176">
        <v>3.0704324400000007E-2</v>
      </c>
      <c r="G17" s="176">
        <v>4.3434421416079525</v>
      </c>
      <c r="H17" s="176" t="s">
        <v>408</v>
      </c>
      <c r="I17" s="176">
        <v>7.2378639768493042E-2</v>
      </c>
      <c r="J17" s="176">
        <v>0.22123756466261599</v>
      </c>
      <c r="K17" s="176">
        <v>0.35128257999999996</v>
      </c>
      <c r="L17" s="176">
        <v>5.97573394470894E-3</v>
      </c>
      <c r="M17" s="176">
        <v>7.3426480040000026</v>
      </c>
      <c r="N17" s="176">
        <v>9.9904056000000005E-2</v>
      </c>
      <c r="O17" s="176">
        <v>2.2019160000000004E-3</v>
      </c>
      <c r="P17" s="176">
        <v>5.2150370000000001E-4</v>
      </c>
      <c r="Q17" s="176">
        <v>1.4029326E-2</v>
      </c>
      <c r="R17" s="176">
        <v>7.8613729999999993E-2</v>
      </c>
      <c r="S17" s="176">
        <v>2.9835630000000002E-2</v>
      </c>
      <c r="T17" s="176">
        <v>1.3322504400000001</v>
      </c>
      <c r="U17" s="176" t="s">
        <v>421</v>
      </c>
      <c r="V17" s="176">
        <v>0.32730630000000005</v>
      </c>
      <c r="W17" s="176">
        <v>1.7001158599999993E-2</v>
      </c>
      <c r="X17" s="176" t="s">
        <v>422</v>
      </c>
      <c r="Y17" s="176" t="s">
        <v>422</v>
      </c>
      <c r="Z17" s="176" t="s">
        <v>422</v>
      </c>
      <c r="AA17" s="176" t="s">
        <v>422</v>
      </c>
      <c r="AB17" s="176">
        <v>1.2255040759999997E-2</v>
      </c>
      <c r="AC17" s="176">
        <v>2.6158977999999997E-3</v>
      </c>
      <c r="AD17" s="176">
        <v>0.71726229999999991</v>
      </c>
      <c r="AE17" s="204"/>
      <c r="AF17" s="176">
        <v>4384.6624000000002</v>
      </c>
      <c r="AG17" s="176">
        <v>4219.1899999999996</v>
      </c>
      <c r="AH17" s="176">
        <v>31010.0448</v>
      </c>
      <c r="AI17" s="202" t="s">
        <v>408</v>
      </c>
      <c r="AJ17" s="176">
        <v>52.980000000000004</v>
      </c>
      <c r="AK17" s="202" t="s">
        <v>408</v>
      </c>
      <c r="AL17" s="203" t="s">
        <v>18</v>
      </c>
    </row>
    <row r="18" spans="1:38" s="190" customFormat="1" ht="24.75" customHeight="1" thickBot="1" x14ac:dyDescent="0.25">
      <c r="A18" s="178" t="s">
        <v>122</v>
      </c>
      <c r="B18" s="178" t="s">
        <v>164</v>
      </c>
      <c r="C18" s="100" t="s">
        <v>275</v>
      </c>
      <c r="D18" s="202"/>
      <c r="E18" s="176">
        <v>0.3055289000000001</v>
      </c>
      <c r="F18" s="176">
        <v>1.413629102E-3</v>
      </c>
      <c r="G18" s="176">
        <v>3.1026103869856283</v>
      </c>
      <c r="H18" s="176" t="s">
        <v>408</v>
      </c>
      <c r="I18" s="176">
        <v>1.4679877131123512E-2</v>
      </c>
      <c r="J18" s="176">
        <v>2.4834110611233993E-2</v>
      </c>
      <c r="K18" s="176">
        <v>3.7465979999999996E-2</v>
      </c>
      <c r="L18" s="176">
        <v>4.5757084711131627E-3</v>
      </c>
      <c r="M18" s="176">
        <v>2.5712199999999998E-2</v>
      </c>
      <c r="N18" s="176">
        <v>8.3100000000000014E-4</v>
      </c>
      <c r="O18" s="176">
        <v>9.9720000000000004E-6</v>
      </c>
      <c r="P18" s="176">
        <v>2.9471999999999995E-6</v>
      </c>
      <c r="Q18" s="176">
        <v>6.6480000000000014E-5</v>
      </c>
      <c r="R18" s="176">
        <v>0.19387724000000001</v>
      </c>
      <c r="S18" s="176">
        <v>2.4560000000000001E-4</v>
      </c>
      <c r="T18" s="176">
        <v>3.1152000000000003E-2</v>
      </c>
      <c r="U18" s="176" t="s">
        <v>421</v>
      </c>
      <c r="V18" s="176">
        <v>3.9888E-4</v>
      </c>
      <c r="W18" s="176">
        <v>1.3019505510000005E-3</v>
      </c>
      <c r="X18" s="176" t="s">
        <v>422</v>
      </c>
      <c r="Y18" s="176" t="s">
        <v>422</v>
      </c>
      <c r="Z18" s="176" t="s">
        <v>422</v>
      </c>
      <c r="AA18" s="176" t="s">
        <v>422</v>
      </c>
      <c r="AB18" s="176">
        <v>2.4550612000000002E-3</v>
      </c>
      <c r="AC18" s="176">
        <v>1.19722E-4</v>
      </c>
      <c r="AD18" s="176">
        <v>3.2827000000000002E-2</v>
      </c>
      <c r="AE18" s="204"/>
      <c r="AF18" s="176">
        <v>875.98000000000013</v>
      </c>
      <c r="AG18" s="176">
        <v>193.1</v>
      </c>
      <c r="AH18" s="176">
        <v>441.88910200000009</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2.1325821644999996</v>
      </c>
      <c r="F19" s="176">
        <v>2.175024783999999E-2</v>
      </c>
      <c r="G19" s="176">
        <v>3.5826740088429645</v>
      </c>
      <c r="H19" s="176" t="s">
        <v>408</v>
      </c>
      <c r="I19" s="176">
        <v>6.3031109944044025E-2</v>
      </c>
      <c r="J19" s="176">
        <v>0.13150075114963247</v>
      </c>
      <c r="K19" s="176">
        <v>0.16057399851000004</v>
      </c>
      <c r="L19" s="176">
        <v>1.0374929533360527E-2</v>
      </c>
      <c r="M19" s="176">
        <v>0.60618850160000048</v>
      </c>
      <c r="N19" s="176">
        <v>8.6032740535384622E-2</v>
      </c>
      <c r="O19" s="176">
        <v>1.8187527439999997E-3</v>
      </c>
      <c r="P19" s="176">
        <v>6.2916357561428578E-3</v>
      </c>
      <c r="Q19" s="176">
        <v>1.2152800948717948E-2</v>
      </c>
      <c r="R19" s="176">
        <v>1.8209700739999998E-2</v>
      </c>
      <c r="S19" s="176">
        <v>2.8285940219999996E-2</v>
      </c>
      <c r="T19" s="176">
        <v>0.82432132159999993</v>
      </c>
      <c r="U19" s="176" t="s">
        <v>421</v>
      </c>
      <c r="V19" s="176">
        <v>2.6958812293714285</v>
      </c>
      <c r="W19" s="176">
        <v>8.603874132999996E-2</v>
      </c>
      <c r="X19" s="176" t="s">
        <v>422</v>
      </c>
      <c r="Y19" s="176" t="s">
        <v>422</v>
      </c>
      <c r="Z19" s="176" t="s">
        <v>422</v>
      </c>
      <c r="AA19" s="176" t="s">
        <v>422</v>
      </c>
      <c r="AB19" s="176">
        <v>1.4275606247999999E-2</v>
      </c>
      <c r="AC19" s="176">
        <v>2.8681480000000005E-3</v>
      </c>
      <c r="AD19" s="176">
        <v>0.39278522840000013</v>
      </c>
      <c r="AE19" s="204"/>
      <c r="AF19" s="176">
        <v>3500.1361599999987</v>
      </c>
      <c r="AG19" s="176">
        <v>5785.4000000000005</v>
      </c>
      <c r="AH19" s="176">
        <v>11066.60262</v>
      </c>
      <c r="AI19" s="176">
        <v>366.03</v>
      </c>
      <c r="AJ19" s="202" t="s">
        <v>408</v>
      </c>
      <c r="AK19" s="202" t="s">
        <v>408</v>
      </c>
      <c r="AL19" s="203" t="s">
        <v>18</v>
      </c>
    </row>
    <row r="20" spans="1:38" s="190" customFormat="1" ht="24.75" customHeight="1" thickBot="1" x14ac:dyDescent="0.25">
      <c r="A20" s="178" t="s">
        <v>122</v>
      </c>
      <c r="B20" s="178" t="s">
        <v>166</v>
      </c>
      <c r="C20" s="100" t="s">
        <v>59</v>
      </c>
      <c r="D20" s="202"/>
      <c r="E20" s="176">
        <v>20.528455361199985</v>
      </c>
      <c r="F20" s="176">
        <v>0.33912909611000008</v>
      </c>
      <c r="G20" s="176">
        <v>8.3961525395033778</v>
      </c>
      <c r="H20" s="176" t="s">
        <v>408</v>
      </c>
      <c r="I20" s="176">
        <v>2.9985341697868617</v>
      </c>
      <c r="J20" s="176">
        <v>3.9663519698385064</v>
      </c>
      <c r="K20" s="176">
        <v>4.2917025728200002</v>
      </c>
      <c r="L20" s="176">
        <v>3.8641980829543371E-2</v>
      </c>
      <c r="M20" s="176">
        <v>26.518951218660014</v>
      </c>
      <c r="N20" s="176">
        <v>4.1702059172376753</v>
      </c>
      <c r="O20" s="176">
        <v>0.3237897927772001</v>
      </c>
      <c r="P20" s="176">
        <v>0.16101330209900297</v>
      </c>
      <c r="Q20" s="176">
        <v>0.22993481184333345</v>
      </c>
      <c r="R20" s="176">
        <v>0.62410976165499987</v>
      </c>
      <c r="S20" s="176">
        <v>0.43070523753399997</v>
      </c>
      <c r="T20" s="176">
        <v>1.4435396583560003</v>
      </c>
      <c r="U20" s="176" t="s">
        <v>421</v>
      </c>
      <c r="V20" s="176">
        <v>2.7766356542599997</v>
      </c>
      <c r="W20" s="176">
        <v>1.0918948129448007</v>
      </c>
      <c r="X20" s="176" t="s">
        <v>422</v>
      </c>
      <c r="Y20" s="176" t="s">
        <v>422</v>
      </c>
      <c r="Z20" s="176" t="s">
        <v>422</v>
      </c>
      <c r="AA20" s="176" t="s">
        <v>422</v>
      </c>
      <c r="AB20" s="176">
        <v>0.14627633376160015</v>
      </c>
      <c r="AC20" s="176">
        <v>0.18170972900000001</v>
      </c>
      <c r="AD20" s="176">
        <v>0.21156035290000003</v>
      </c>
      <c r="AE20" s="204"/>
      <c r="AF20" s="176">
        <v>149628.23852199994</v>
      </c>
      <c r="AG20" s="176">
        <v>15762.59</v>
      </c>
      <c r="AH20" s="176">
        <v>43063.069920000002</v>
      </c>
      <c r="AI20" s="176">
        <v>36512.725000000013</v>
      </c>
      <c r="AJ20" s="176">
        <v>560.16</v>
      </c>
      <c r="AK20" s="202" t="s">
        <v>408</v>
      </c>
      <c r="AL20" s="203" t="s">
        <v>18</v>
      </c>
    </row>
    <row r="21" spans="1:38" s="190" customFormat="1" ht="24.75" customHeight="1" thickBot="1" x14ac:dyDescent="0.25">
      <c r="A21" s="178" t="s">
        <v>122</v>
      </c>
      <c r="B21" s="178" t="s">
        <v>167</v>
      </c>
      <c r="C21" s="100" t="s">
        <v>60</v>
      </c>
      <c r="D21" s="202"/>
      <c r="E21" s="176">
        <v>0.71044840620000005</v>
      </c>
      <c r="F21" s="176">
        <v>2.3012789820000001E-2</v>
      </c>
      <c r="G21" s="176">
        <v>1.2897352872973515</v>
      </c>
      <c r="H21" s="176" t="s">
        <v>408</v>
      </c>
      <c r="I21" s="176">
        <v>0.12017770315113627</v>
      </c>
      <c r="J21" s="176">
        <v>0.18912848416837574</v>
      </c>
      <c r="K21" s="176">
        <v>0.22992266696999999</v>
      </c>
      <c r="L21" s="176">
        <v>3.3622965856716737E-2</v>
      </c>
      <c r="M21" s="176">
        <v>0.24764532619999999</v>
      </c>
      <c r="N21" s="176">
        <v>6.5706992214000032E-2</v>
      </c>
      <c r="O21" s="176">
        <v>1.8799757167999999E-3</v>
      </c>
      <c r="P21" s="176">
        <v>4.3921533193000007E-3</v>
      </c>
      <c r="Q21" s="176">
        <v>8.5012487960000049E-3</v>
      </c>
      <c r="R21" s="176">
        <v>2.0151435137999996E-2</v>
      </c>
      <c r="S21" s="176">
        <v>2.1871917391999996E-2</v>
      </c>
      <c r="T21" s="176">
        <v>0.58997601409400025</v>
      </c>
      <c r="U21" s="176" t="s">
        <v>421</v>
      </c>
      <c r="V21" s="176">
        <v>0.1683240856399999</v>
      </c>
      <c r="W21" s="176">
        <v>2.008985978E-2</v>
      </c>
      <c r="X21" s="176" t="s">
        <v>422</v>
      </c>
      <c r="Y21" s="176" t="s">
        <v>422</v>
      </c>
      <c r="Z21" s="176" t="s">
        <v>422</v>
      </c>
      <c r="AA21" s="176" t="s">
        <v>422</v>
      </c>
      <c r="AB21" s="176">
        <v>7.751746983999999E-3</v>
      </c>
      <c r="AC21" s="176">
        <v>1.2684907E-3</v>
      </c>
      <c r="AD21" s="176">
        <v>0.16665042882839998</v>
      </c>
      <c r="AE21" s="204"/>
      <c r="AF21" s="176">
        <v>2344.9045600000004</v>
      </c>
      <c r="AG21" s="176">
        <v>1576.303938</v>
      </c>
      <c r="AH21" s="176">
        <v>578.75135999999986</v>
      </c>
      <c r="AI21" s="176">
        <v>132.14714000000001</v>
      </c>
      <c r="AJ21" s="176">
        <v>82</v>
      </c>
      <c r="AK21" s="202" t="s">
        <v>408</v>
      </c>
      <c r="AL21" s="203" t="s">
        <v>18</v>
      </c>
    </row>
    <row r="22" spans="1:38" s="190" customFormat="1" ht="24.75" customHeight="1" thickBot="1" x14ac:dyDescent="0.25">
      <c r="A22" s="178" t="s">
        <v>122</v>
      </c>
      <c r="B22" s="178" t="s">
        <v>168</v>
      </c>
      <c r="C22" s="100" t="s">
        <v>297</v>
      </c>
      <c r="D22" s="202"/>
      <c r="E22" s="176">
        <v>3.6357411871999985</v>
      </c>
      <c r="F22" s="176">
        <v>1.3815648072000003E-2</v>
      </c>
      <c r="G22" s="176">
        <v>1.2964277275747291</v>
      </c>
      <c r="H22" s="176" t="s">
        <v>408</v>
      </c>
      <c r="I22" s="176">
        <v>7.3018039941362509E-2</v>
      </c>
      <c r="J22" s="176">
        <v>0.15656570465910552</v>
      </c>
      <c r="K22" s="176">
        <v>0.34760166610399973</v>
      </c>
      <c r="L22" s="176">
        <v>1.0023869826972773E-2</v>
      </c>
      <c r="M22" s="176">
        <v>9.5952681054400024</v>
      </c>
      <c r="N22" s="176">
        <v>3.0186157098499993</v>
      </c>
      <c r="O22" s="176">
        <v>8.0143943204999998E-2</v>
      </c>
      <c r="P22" s="176">
        <v>1.5750158162899999E-2</v>
      </c>
      <c r="Q22" s="176">
        <v>0.50442671861999988</v>
      </c>
      <c r="R22" s="176">
        <v>3.7725439873100006</v>
      </c>
      <c r="S22" s="176">
        <v>1.3558925052150004</v>
      </c>
      <c r="T22" s="176">
        <v>3.3889161920000008</v>
      </c>
      <c r="U22" s="176" t="s">
        <v>421</v>
      </c>
      <c r="V22" s="176">
        <v>5.6980953477199998</v>
      </c>
      <c r="W22" s="176">
        <v>5.0835042493000027E-2</v>
      </c>
      <c r="X22" s="176" t="s">
        <v>422</v>
      </c>
      <c r="Y22" s="176" t="s">
        <v>422</v>
      </c>
      <c r="Z22" s="176" t="s">
        <v>422</v>
      </c>
      <c r="AA22" s="176" t="s">
        <v>422</v>
      </c>
      <c r="AB22" s="176">
        <v>5.7055336471999998E-3</v>
      </c>
      <c r="AC22" s="176">
        <v>3.9941524559999999E-3</v>
      </c>
      <c r="AD22" s="176">
        <v>0.93234812219999996</v>
      </c>
      <c r="AE22" s="204"/>
      <c r="AF22" s="176">
        <v>1895.3886220000009</v>
      </c>
      <c r="AG22" s="176">
        <v>5484.3588</v>
      </c>
      <c r="AH22" s="176">
        <v>4323.1966500000008</v>
      </c>
      <c r="AI22" s="176">
        <v>121.00000000000001</v>
      </c>
      <c r="AJ22" s="176">
        <v>531.6</v>
      </c>
      <c r="AK22" s="202" t="s">
        <v>408</v>
      </c>
      <c r="AL22" s="203" t="s">
        <v>18</v>
      </c>
    </row>
    <row r="23" spans="1:38" s="190" customFormat="1" ht="24.75" customHeight="1" thickBot="1" x14ac:dyDescent="0.25">
      <c r="A23" s="178" t="s">
        <v>129</v>
      </c>
      <c r="B23" s="178" t="s">
        <v>439</v>
      </c>
      <c r="C23" s="100" t="s">
        <v>349</v>
      </c>
      <c r="D23" s="202"/>
      <c r="E23" s="176">
        <v>13.179947448459192</v>
      </c>
      <c r="F23" s="176">
        <v>2.2278220581812218</v>
      </c>
      <c r="G23" s="176">
        <v>1.1182241842219469</v>
      </c>
      <c r="H23" s="176">
        <v>2.5677578403794118E-3</v>
      </c>
      <c r="I23" s="176">
        <v>1.353036074095243</v>
      </c>
      <c r="J23" s="176">
        <v>1.353036074095243</v>
      </c>
      <c r="K23" s="176">
        <v>1.353036074095243</v>
      </c>
      <c r="L23" s="176">
        <v>0.83863836047439999</v>
      </c>
      <c r="M23" s="176">
        <v>9.5640382961018648</v>
      </c>
      <c r="N23" s="176" t="s">
        <v>408</v>
      </c>
      <c r="O23" s="176">
        <v>3.2248849354450213E-3</v>
      </c>
      <c r="P23" s="176" t="s">
        <v>408</v>
      </c>
      <c r="Q23" s="176" t="s">
        <v>408</v>
      </c>
      <c r="R23" s="176">
        <v>1.6124424677225111E-2</v>
      </c>
      <c r="S23" s="176">
        <v>0.54823043902565349</v>
      </c>
      <c r="T23" s="176">
        <v>2.2574194548115149E-2</v>
      </c>
      <c r="U23" s="176">
        <v>3.2248849354450213E-3</v>
      </c>
      <c r="V23" s="176">
        <v>0.3224884935445021</v>
      </c>
      <c r="W23" s="176" t="s">
        <v>408</v>
      </c>
      <c r="X23" s="176">
        <v>9.7050300762765752E-3</v>
      </c>
      <c r="Y23" s="176">
        <v>1.6094049407283588E-2</v>
      </c>
      <c r="Z23" s="176" t="s">
        <v>408</v>
      </c>
      <c r="AA23" s="176" t="s">
        <v>408</v>
      </c>
      <c r="AB23" s="176">
        <v>2.5799079483560167E-2</v>
      </c>
      <c r="AC23" s="176" t="s">
        <v>408</v>
      </c>
      <c r="AD23" s="176" t="s">
        <v>408</v>
      </c>
      <c r="AE23" s="204"/>
      <c r="AF23" s="176">
        <v>13772.384943246148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2.0486374275799992</v>
      </c>
      <c r="F24" s="176">
        <v>0.41129454599800014</v>
      </c>
      <c r="G24" s="176">
        <v>1.5828417679819631</v>
      </c>
      <c r="H24" s="176" t="s">
        <v>408</v>
      </c>
      <c r="I24" s="176">
        <v>0.3223039906339783</v>
      </c>
      <c r="J24" s="176">
        <v>0.66074278676403786</v>
      </c>
      <c r="K24" s="176">
        <v>1.0126342524260004</v>
      </c>
      <c r="L24" s="176">
        <v>4.6944320011016824E-2</v>
      </c>
      <c r="M24" s="176">
        <v>2.9537709496599991</v>
      </c>
      <c r="N24" s="176">
        <v>0.27794830587576935</v>
      </c>
      <c r="O24" s="176">
        <v>2.3137757352500003E-2</v>
      </c>
      <c r="P24" s="176">
        <v>8.5081722257142871E-3</v>
      </c>
      <c r="Q24" s="176">
        <v>3.7118510321153875E-2</v>
      </c>
      <c r="R24" s="176">
        <v>0.1423111421349999</v>
      </c>
      <c r="S24" s="176">
        <v>0.2035007031000001</v>
      </c>
      <c r="T24" s="176">
        <v>1.1744048763000001</v>
      </c>
      <c r="U24" s="176" t="s">
        <v>421</v>
      </c>
      <c r="V24" s="176">
        <v>3.3348167810542853</v>
      </c>
      <c r="W24" s="176">
        <v>0.23125771876450008</v>
      </c>
      <c r="X24" s="176" t="s">
        <v>422</v>
      </c>
      <c r="Y24" s="176" t="s">
        <v>422</v>
      </c>
      <c r="Z24" s="176" t="s">
        <v>422</v>
      </c>
      <c r="AA24" s="176" t="s">
        <v>422</v>
      </c>
      <c r="AB24" s="176">
        <v>5.095553610249999E-2</v>
      </c>
      <c r="AC24" s="176">
        <v>0.18418463419315501</v>
      </c>
      <c r="AD24" s="176">
        <v>0.2090973790515</v>
      </c>
      <c r="AE24" s="204"/>
      <c r="AF24" s="176">
        <v>4746.7237000000023</v>
      </c>
      <c r="AG24" s="176">
        <v>12.170000000000002</v>
      </c>
      <c r="AH24" s="176">
        <v>1126.951738</v>
      </c>
      <c r="AI24" s="176">
        <v>6921.1595249999973</v>
      </c>
      <c r="AJ24" s="176">
        <v>1291.5887299999999</v>
      </c>
      <c r="AK24" s="202" t="s">
        <v>408</v>
      </c>
      <c r="AL24" s="203" t="s">
        <v>18</v>
      </c>
    </row>
    <row r="25" spans="1:38" s="190" customFormat="1" ht="24.75" customHeight="1" thickBot="1" x14ac:dyDescent="0.25">
      <c r="A25" s="178" t="s">
        <v>130</v>
      </c>
      <c r="B25" s="178" t="s">
        <v>170</v>
      </c>
      <c r="C25" s="100" t="s">
        <v>310</v>
      </c>
      <c r="D25" s="202"/>
      <c r="E25" s="176">
        <v>0.4248410092051797</v>
      </c>
      <c r="F25" s="176">
        <v>9.343278983679161E-2</v>
      </c>
      <c r="G25" s="176">
        <v>2.9590637875840813E-2</v>
      </c>
      <c r="H25" s="176" t="s">
        <v>408</v>
      </c>
      <c r="I25" s="176">
        <v>4.0076484910516273E-3</v>
      </c>
      <c r="J25" s="176">
        <v>4.0076484910516273E-3</v>
      </c>
      <c r="K25" s="176">
        <v>4.0076484910516273E-3</v>
      </c>
      <c r="L25" s="176">
        <v>2.0038242455258136E-3</v>
      </c>
      <c r="M25" s="176">
        <v>0.52563938286890377</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1525.290612156743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0.30545209848589266</v>
      </c>
      <c r="F26" s="176">
        <v>5.4885516111952581E-2</v>
      </c>
      <c r="G26" s="176">
        <v>1.7978527618458657E-2</v>
      </c>
      <c r="H26" s="176" t="s">
        <v>408</v>
      </c>
      <c r="I26" s="176">
        <v>1.7700838997734116E-3</v>
      </c>
      <c r="J26" s="176">
        <v>1.7700838997734116E-3</v>
      </c>
      <c r="K26" s="176">
        <v>1.7700838997734116E-3</v>
      </c>
      <c r="L26" s="176">
        <v>8.8504194988670579E-4</v>
      </c>
      <c r="M26" s="176">
        <v>0.46285639932149397</v>
      </c>
      <c r="N26" s="176">
        <v>0.13656733946624999</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936.40478013435029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46.934557847759855</v>
      </c>
      <c r="F27" s="176">
        <v>26.615997699329089</v>
      </c>
      <c r="G27" s="176">
        <v>9.1404523549095215E-2</v>
      </c>
      <c r="H27" s="176">
        <v>1.9910951458526081</v>
      </c>
      <c r="I27" s="176">
        <v>0.70966268098534602</v>
      </c>
      <c r="J27" s="176">
        <v>0.70966268098534602</v>
      </c>
      <c r="K27" s="176">
        <v>0.70966268098534602</v>
      </c>
      <c r="L27" s="176">
        <v>0.37285372346415291</v>
      </c>
      <c r="M27" s="176">
        <v>195.30041513514161</v>
      </c>
      <c r="N27" s="176">
        <v>2.8470395966643542E-3</v>
      </c>
      <c r="O27" s="176">
        <v>3.5090581944642645E-4</v>
      </c>
      <c r="P27" s="176">
        <v>1.6507935680073998E-2</v>
      </c>
      <c r="Q27" s="176">
        <v>5.3630698944287525E-4</v>
      </c>
      <c r="R27" s="176">
        <v>1.3809201408248701E-2</v>
      </c>
      <c r="S27" s="176">
        <v>9.7159125675467164E-3</v>
      </c>
      <c r="T27" s="176">
        <v>3.8861930195353686E-3</v>
      </c>
      <c r="U27" s="176">
        <v>3.708023399928977E-4</v>
      </c>
      <c r="V27" s="176">
        <v>6.1779281715222255E-2</v>
      </c>
      <c r="W27" s="176">
        <v>1.2442515767840254</v>
      </c>
      <c r="X27" s="176">
        <v>1.7618466513638468E-2</v>
      </c>
      <c r="Y27" s="176">
        <v>2.1988508511367355E-2</v>
      </c>
      <c r="Z27" s="176">
        <v>1.1150260177516344E-2</v>
      </c>
      <c r="AA27" s="176">
        <v>2.3166038512751817E-2</v>
      </c>
      <c r="AB27" s="176">
        <v>7.3923273715273977E-2</v>
      </c>
      <c r="AC27" s="176">
        <v>0.12318441883669501</v>
      </c>
      <c r="AD27" s="176">
        <v>2.5177815637499767E-4</v>
      </c>
      <c r="AE27" s="204"/>
      <c r="AF27" s="176">
        <v>88198.420851269751</v>
      </c>
      <c r="AG27" s="202" t="s">
        <v>408</v>
      </c>
      <c r="AH27" s="176">
        <v>4.8170185187865959</v>
      </c>
      <c r="AI27" s="176">
        <v>176.07</v>
      </c>
      <c r="AJ27" s="202" t="s">
        <v>408</v>
      </c>
      <c r="AK27" s="202" t="s">
        <v>408</v>
      </c>
      <c r="AL27" s="203" t="s">
        <v>18</v>
      </c>
    </row>
    <row r="28" spans="1:38" s="190" customFormat="1" ht="24.75" customHeight="1" thickBot="1" x14ac:dyDescent="0.25">
      <c r="A28" s="178" t="s">
        <v>131</v>
      </c>
      <c r="B28" s="178" t="s">
        <v>172</v>
      </c>
      <c r="C28" s="100" t="s">
        <v>154</v>
      </c>
      <c r="D28" s="202"/>
      <c r="E28" s="176">
        <v>6.6938102796221299</v>
      </c>
      <c r="F28" s="176">
        <v>1.556824679110075</v>
      </c>
      <c r="G28" s="176">
        <v>9.413497471670659E-3</v>
      </c>
      <c r="H28" s="176">
        <v>1.2015119860616839E-2</v>
      </c>
      <c r="I28" s="176">
        <v>0.85488668603057538</v>
      </c>
      <c r="J28" s="176">
        <v>0.85488668603057538</v>
      </c>
      <c r="K28" s="176">
        <v>0.85488668603057538</v>
      </c>
      <c r="L28" s="176">
        <v>0.46949032657914852</v>
      </c>
      <c r="M28" s="176">
        <v>15.28769369101002</v>
      </c>
      <c r="N28" s="176">
        <v>1.8339823035455052E-4</v>
      </c>
      <c r="O28" s="176">
        <v>1.967903513626085E-5</v>
      </c>
      <c r="P28" s="176">
        <v>1.667473942941839E-3</v>
      </c>
      <c r="Q28" s="176">
        <v>3.6010040020507215E-5</v>
      </c>
      <c r="R28" s="176">
        <v>2.4180315933563308E-3</v>
      </c>
      <c r="S28" s="176">
        <v>1.6307204694150854E-3</v>
      </c>
      <c r="T28" s="176">
        <v>1.2893659432526073E-4</v>
      </c>
      <c r="U28" s="176">
        <v>3.266200976849273E-5</v>
      </c>
      <c r="V28" s="176">
        <v>5.7787208507682555E-3</v>
      </c>
      <c r="W28" s="176">
        <v>0.1680566610062007</v>
      </c>
      <c r="X28" s="176">
        <v>4.2432372543698797E-3</v>
      </c>
      <c r="Y28" s="176">
        <v>4.5145774232738644E-3</v>
      </c>
      <c r="Z28" s="176">
        <v>2.3594784935687804E-3</v>
      </c>
      <c r="AA28" s="176">
        <v>4.3336340711742716E-3</v>
      </c>
      <c r="AB28" s="176">
        <v>1.5450927242386798E-2</v>
      </c>
      <c r="AC28" s="176">
        <v>1.7588387709886938E-2</v>
      </c>
      <c r="AD28" s="176">
        <v>4.4491452106500354E-5</v>
      </c>
      <c r="AE28" s="204"/>
      <c r="AF28" s="176">
        <v>12553.079293556713</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33.256735386437406</v>
      </c>
      <c r="F29" s="176">
        <v>1.4316385955653919</v>
      </c>
      <c r="G29" s="176">
        <v>3.7737011469545209E-2</v>
      </c>
      <c r="H29" s="176">
        <v>1.0560789110780178E-2</v>
      </c>
      <c r="I29" s="176">
        <v>0.97499822045334694</v>
      </c>
      <c r="J29" s="176">
        <v>0.97499822045334694</v>
      </c>
      <c r="K29" s="176">
        <v>0.97499822045334694</v>
      </c>
      <c r="L29" s="176">
        <v>0.51672620026853011</v>
      </c>
      <c r="M29" s="176">
        <v>7.2299551126896207</v>
      </c>
      <c r="N29" s="176">
        <v>6.2754233761442961E-4</v>
      </c>
      <c r="O29" s="176">
        <v>6.2754233761442958E-5</v>
      </c>
      <c r="P29" s="176">
        <v>6.651948778712953E-3</v>
      </c>
      <c r="Q29" s="176">
        <v>1.2550846752288592E-4</v>
      </c>
      <c r="R29" s="176">
        <v>1.0668219739445301E-2</v>
      </c>
      <c r="S29" s="176">
        <v>7.1539826488044959E-3</v>
      </c>
      <c r="T29" s="176">
        <v>2.5101693504577183E-4</v>
      </c>
      <c r="U29" s="176">
        <v>1.2550846752288592E-4</v>
      </c>
      <c r="V29" s="176">
        <v>2.2591524154119462E-2</v>
      </c>
      <c r="W29" s="176">
        <v>0.22618566465465009</v>
      </c>
      <c r="X29" s="176">
        <v>6.4009318436671807E-3</v>
      </c>
      <c r="Y29" s="176">
        <v>3.8656607997048863E-2</v>
      </c>
      <c r="Z29" s="176">
        <v>4.3174912827872752E-2</v>
      </c>
      <c r="AA29" s="176">
        <v>9.9151689343079871E-3</v>
      </c>
      <c r="AB29" s="176">
        <v>9.8147621602896792E-2</v>
      </c>
      <c r="AC29" s="176">
        <v>7.5458267770526624E-2</v>
      </c>
      <c r="AD29" s="176">
        <v>4.3819613978401183E-5</v>
      </c>
      <c r="AE29" s="204"/>
      <c r="AF29" s="176">
        <v>53717.624099795175</v>
      </c>
      <c r="AG29" s="202" t="s">
        <v>408</v>
      </c>
      <c r="AH29" s="176">
        <v>127.12627473281876</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0.13992516594342402</v>
      </c>
      <c r="F30" s="176">
        <v>2.5307562706756541</v>
      </c>
      <c r="G30" s="176">
        <v>1.0698347498444218E-3</v>
      </c>
      <c r="H30" s="176">
        <v>1.0919641849999999E-3</v>
      </c>
      <c r="I30" s="176">
        <v>5.2225889224947475E-2</v>
      </c>
      <c r="J30" s="176">
        <v>5.2225889224947475E-2</v>
      </c>
      <c r="K30" s="176">
        <v>5.2225889224947475E-2</v>
      </c>
      <c r="L30" s="176">
        <v>5.7981113987442224E-3</v>
      </c>
      <c r="M30" s="176">
        <v>10.086724333218006</v>
      </c>
      <c r="N30" s="176">
        <v>3.5618070917750808E-5</v>
      </c>
      <c r="O30" s="176">
        <v>4.4511713866365046E-6</v>
      </c>
      <c r="P30" s="176">
        <v>1.9389782483927466E-4</v>
      </c>
      <c r="Q30" s="176">
        <v>6.6789320361194497E-6</v>
      </c>
      <c r="R30" s="176">
        <v>1.4081436153667016E-4</v>
      </c>
      <c r="S30" s="176">
        <v>1.0054937317746037E-4</v>
      </c>
      <c r="T30" s="176">
        <v>5.1155846603849376E-5</v>
      </c>
      <c r="U30" s="176">
        <v>4.4555212989658928E-6</v>
      </c>
      <c r="V30" s="176">
        <v>7.3529151169925394E-4</v>
      </c>
      <c r="W30" s="176">
        <v>2.1063470256E-2</v>
      </c>
      <c r="X30" s="176">
        <v>1.8676650192089883E-4</v>
      </c>
      <c r="Y30" s="176">
        <v>2.0900060929243439E-4</v>
      </c>
      <c r="Z30" s="176">
        <v>1.5119193012644194E-4</v>
      </c>
      <c r="AA30" s="176">
        <v>4.4049392917302029E-4</v>
      </c>
      <c r="AB30" s="176">
        <v>9.8745297051279555E-4</v>
      </c>
      <c r="AC30" s="176">
        <v>1.3392663370874007E-3</v>
      </c>
      <c r="AD30" s="176">
        <v>1.56940411488E-5</v>
      </c>
      <c r="AE30" s="204"/>
      <c r="AF30" s="176">
        <v>959.79014192998625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6.0957486260744984</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0.57755939139522905</v>
      </c>
      <c r="J32" s="176">
        <v>1.0260872950680855</v>
      </c>
      <c r="K32" s="176">
        <v>1.409094524674716</v>
      </c>
      <c r="L32" s="176">
        <v>0.15527035533994954</v>
      </c>
      <c r="M32" s="176" t="s">
        <v>408</v>
      </c>
      <c r="N32" s="176">
        <v>2.2657404574134357</v>
      </c>
      <c r="O32" s="176">
        <v>1.6119344336388759E-3</v>
      </c>
      <c r="P32" s="176" t="s">
        <v>408</v>
      </c>
      <c r="Q32" s="176">
        <v>3.563394856947287E-2</v>
      </c>
      <c r="R32" s="176">
        <v>1.0999799787022739</v>
      </c>
      <c r="S32" s="176">
        <v>39.044295774741315</v>
      </c>
      <c r="T32" s="176">
        <v>0.15833047161246641</v>
      </c>
      <c r="U32" s="176">
        <v>9.5068726454345213E-3</v>
      </c>
      <c r="V32" s="176">
        <v>19.388467773965978</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0.46902465999999998</v>
      </c>
      <c r="J33" s="176">
        <v>5.5795857500000006</v>
      </c>
      <c r="K33" s="176">
        <v>11.159171500000001</v>
      </c>
      <c r="L33" s="176">
        <v>9.2621120000000001E-2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2.9809462110652882</v>
      </c>
      <c r="F34" s="176">
        <v>0.16549778445338842</v>
      </c>
      <c r="G34" s="176">
        <v>7.8305220386534924E-2</v>
      </c>
      <c r="H34" s="176">
        <v>3.0170804679547806E-4</v>
      </c>
      <c r="I34" s="176">
        <v>5.9744704275729948E-2</v>
      </c>
      <c r="J34" s="176">
        <v>6.2797353399307379E-2</v>
      </c>
      <c r="K34" s="176">
        <v>6.6286095254824456E-2</v>
      </c>
      <c r="L34" s="176">
        <v>3.8834057779224468E-2</v>
      </c>
      <c r="M34" s="176">
        <v>0.4036631426782803</v>
      </c>
      <c r="N34" s="176" t="s">
        <v>408</v>
      </c>
      <c r="O34" s="176">
        <v>4.3101149542211162E-4</v>
      </c>
      <c r="P34" s="176" t="s">
        <v>408</v>
      </c>
      <c r="Q34" s="176" t="s">
        <v>408</v>
      </c>
      <c r="R34" s="176">
        <v>2.1550574771105578E-3</v>
      </c>
      <c r="S34" s="176">
        <v>7.3271954221758959E-2</v>
      </c>
      <c r="T34" s="176">
        <v>3.0170804679547814E-3</v>
      </c>
      <c r="U34" s="176">
        <v>4.3101149542211162E-4</v>
      </c>
      <c r="V34" s="176">
        <v>4.3101149542211156E-2</v>
      </c>
      <c r="W34" s="176" t="s">
        <v>408</v>
      </c>
      <c r="X34" s="176">
        <v>1.2930344862663345E-3</v>
      </c>
      <c r="Y34" s="176">
        <v>2.1550574771105578E-3</v>
      </c>
      <c r="Z34" s="176" t="s">
        <v>408</v>
      </c>
      <c r="AA34" s="176" t="s">
        <v>408</v>
      </c>
      <c r="AB34" s="176">
        <v>3.4480919633768925E-3</v>
      </c>
      <c r="AC34" s="176" t="s">
        <v>408</v>
      </c>
      <c r="AD34" s="176" t="s">
        <v>408</v>
      </c>
      <c r="AE34" s="204"/>
      <c r="AF34" s="176">
        <v>1840.4190854524181</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8.5956699109865795</v>
      </c>
      <c r="F36" s="176">
        <v>8.4231410082695124</v>
      </c>
      <c r="G36" s="176">
        <v>1.7921118629209272</v>
      </c>
      <c r="H36" s="176">
        <v>1.1336248186672388E-3</v>
      </c>
      <c r="I36" s="176">
        <v>0.53749582623262038</v>
      </c>
      <c r="J36" s="176">
        <v>0.54914434259060296</v>
      </c>
      <c r="K36" s="176">
        <v>0.55469125514202311</v>
      </c>
      <c r="L36" s="176">
        <v>6.5763356154271646E-2</v>
      </c>
      <c r="M36" s="176">
        <v>22.742598987920935</v>
      </c>
      <c r="N36" s="176">
        <v>1.7798221559273505E-2</v>
      </c>
      <c r="O36" s="176">
        <v>1.6879670291325912E-3</v>
      </c>
      <c r="P36" s="176">
        <v>2.9912261776726839E-3</v>
      </c>
      <c r="Q36" s="176">
        <v>3.7841991762406706E-2</v>
      </c>
      <c r="R36" s="176">
        <v>4.0566296246401838E-2</v>
      </c>
      <c r="S36" s="176">
        <v>0.12211449346467312</v>
      </c>
      <c r="T36" s="176">
        <v>1.723302885207076</v>
      </c>
      <c r="U36" s="176">
        <v>1.7397839018757185E-2</v>
      </c>
      <c r="V36" s="176">
        <v>0.14037579620415827</v>
      </c>
      <c r="W36" s="176">
        <v>3.2825114654780406E-2</v>
      </c>
      <c r="X36" s="176" t="s">
        <v>408</v>
      </c>
      <c r="Y36" s="176" t="s">
        <v>408</v>
      </c>
      <c r="Z36" s="176" t="s">
        <v>408</v>
      </c>
      <c r="AA36" s="176" t="s">
        <v>408</v>
      </c>
      <c r="AB36" s="176" t="s">
        <v>408</v>
      </c>
      <c r="AC36" s="176">
        <v>1.2467398778198186E-2</v>
      </c>
      <c r="AD36" s="176">
        <v>3.2011809845808703E-2</v>
      </c>
      <c r="AE36" s="204"/>
      <c r="AF36" s="176">
        <v>6823.5072760688572</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0.10979999999999999</v>
      </c>
      <c r="F37" s="176">
        <v>1.0036000000000001E-3</v>
      </c>
      <c r="G37" s="176">
        <v>4.0144000000000001E-5</v>
      </c>
      <c r="H37" s="176" t="s">
        <v>408</v>
      </c>
      <c r="I37" s="176" t="s">
        <v>408</v>
      </c>
      <c r="J37" s="176" t="s">
        <v>408</v>
      </c>
      <c r="K37" s="176" t="s">
        <v>408</v>
      </c>
      <c r="L37" s="176" t="s">
        <v>408</v>
      </c>
      <c r="M37" s="176">
        <v>2.0072000000000003E-2</v>
      </c>
      <c r="N37" s="176" t="s">
        <v>408</v>
      </c>
      <c r="O37" s="176" t="s">
        <v>408</v>
      </c>
      <c r="P37" s="176" t="s">
        <v>408</v>
      </c>
      <c r="Q37" s="176" t="s">
        <v>408</v>
      </c>
      <c r="R37" s="176" t="s">
        <v>408</v>
      </c>
      <c r="S37" s="176" t="s">
        <v>408</v>
      </c>
      <c r="T37" s="176" t="s">
        <v>408</v>
      </c>
      <c r="U37" s="176" t="s">
        <v>408</v>
      </c>
      <c r="V37" s="176" t="s">
        <v>408</v>
      </c>
      <c r="W37" s="176">
        <v>5.0179999999999995E-4</v>
      </c>
      <c r="X37" s="176" t="s">
        <v>408</v>
      </c>
      <c r="Y37" s="176" t="s">
        <v>408</v>
      </c>
      <c r="Z37" s="176" t="s">
        <v>408</v>
      </c>
      <c r="AA37" s="176" t="s">
        <v>408</v>
      </c>
      <c r="AB37" s="176" t="s">
        <v>408</v>
      </c>
      <c r="AC37" s="176" t="s">
        <v>408</v>
      </c>
      <c r="AD37" s="176" t="s">
        <v>408</v>
      </c>
      <c r="AE37" s="204"/>
      <c r="AF37" s="202" t="s">
        <v>408</v>
      </c>
      <c r="AG37" s="202" t="s">
        <v>408</v>
      </c>
      <c r="AH37" s="176">
        <v>1003.6</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1.5690278787400991</v>
      </c>
      <c r="F39" s="176">
        <v>9.4721756000000004E-2</v>
      </c>
      <c r="G39" s="176">
        <v>1.5797853107435877</v>
      </c>
      <c r="H39" s="176">
        <v>4.3449630952000001E-3</v>
      </c>
      <c r="I39" s="176">
        <v>0.12677900302960224</v>
      </c>
      <c r="J39" s="176">
        <v>0.20757228622277335</v>
      </c>
      <c r="K39" s="176">
        <v>0.29266688370680705</v>
      </c>
      <c r="L39" s="176">
        <v>2.715136541613997E-2</v>
      </c>
      <c r="M39" s="176">
        <v>0.94938852084801995</v>
      </c>
      <c r="N39" s="176">
        <v>7.8371409750000037E-2</v>
      </c>
      <c r="O39" s="176">
        <v>8.4892033169999982E-3</v>
      </c>
      <c r="P39" s="176">
        <v>1.5546131317000003E-3</v>
      </c>
      <c r="Q39" s="176">
        <v>1.2183848780000003E-2</v>
      </c>
      <c r="R39" s="176">
        <v>0.10375590439000001</v>
      </c>
      <c r="S39" s="176">
        <v>3.7084560975000007E-2</v>
      </c>
      <c r="T39" s="176">
        <v>0.55429091699999999</v>
      </c>
      <c r="U39" s="176">
        <v>1.3000000000000001E-2</v>
      </c>
      <c r="V39" s="176">
        <v>1.8650168526799993</v>
      </c>
      <c r="W39" s="176">
        <v>6.3556540350200488E-2</v>
      </c>
      <c r="X39" s="176" t="s">
        <v>422</v>
      </c>
      <c r="Y39" s="176" t="s">
        <v>422</v>
      </c>
      <c r="Z39" s="176" t="s">
        <v>422</v>
      </c>
      <c r="AA39" s="176" t="s">
        <v>422</v>
      </c>
      <c r="AB39" s="176">
        <v>6.5229047818722796E-2</v>
      </c>
      <c r="AC39" s="176">
        <v>1.3000000000000001E-2</v>
      </c>
      <c r="AD39" s="176">
        <v>0.15716700687303806</v>
      </c>
      <c r="AE39" s="204"/>
      <c r="AF39" s="176">
        <v>14160.352792401001</v>
      </c>
      <c r="AG39" s="176">
        <v>80.040000000000006</v>
      </c>
      <c r="AH39" s="176">
        <v>1261.3927860000001</v>
      </c>
      <c r="AI39" s="176">
        <v>2600</v>
      </c>
      <c r="AJ39" s="202" t="s">
        <v>408</v>
      </c>
      <c r="AK39" s="202" t="s">
        <v>408</v>
      </c>
      <c r="AL39" s="203" t="s">
        <v>18</v>
      </c>
    </row>
    <row r="40" spans="1:38" s="190" customFormat="1" ht="24.75" customHeight="1" thickBot="1" x14ac:dyDescent="0.25">
      <c r="A40" s="178" t="s">
        <v>129</v>
      </c>
      <c r="B40" s="178" t="s">
        <v>184</v>
      </c>
      <c r="C40" s="100" t="s">
        <v>352</v>
      </c>
      <c r="D40" s="202"/>
      <c r="E40" s="176">
        <v>5.294808755879437</v>
      </c>
      <c r="F40" s="176">
        <v>16.258829586698379</v>
      </c>
      <c r="G40" s="176">
        <v>0.42836043484177783</v>
      </c>
      <c r="H40" s="176">
        <v>1.2063730521527523E-3</v>
      </c>
      <c r="I40" s="176">
        <v>1.0519758341344698</v>
      </c>
      <c r="J40" s="176">
        <v>1.0519758341344698</v>
      </c>
      <c r="K40" s="176">
        <v>1.0519758341344698</v>
      </c>
      <c r="L40" s="176">
        <v>0.2321670617093281</v>
      </c>
      <c r="M40" s="176">
        <v>34.901714819557512</v>
      </c>
      <c r="N40" s="176" t="s">
        <v>408</v>
      </c>
      <c r="O40" s="176">
        <v>1.8083128227071306E-3</v>
      </c>
      <c r="P40" s="176" t="s">
        <v>408</v>
      </c>
      <c r="Q40" s="176" t="s">
        <v>408</v>
      </c>
      <c r="R40" s="176">
        <v>9.0415641135356533E-3</v>
      </c>
      <c r="S40" s="176">
        <v>0.30741317986021227</v>
      </c>
      <c r="T40" s="176">
        <v>1.2658189758949915E-2</v>
      </c>
      <c r="U40" s="176">
        <v>1.8083128227071306E-3</v>
      </c>
      <c r="V40" s="176">
        <v>0.1808312822707131</v>
      </c>
      <c r="W40" s="176" t="s">
        <v>408</v>
      </c>
      <c r="X40" s="176">
        <v>6.0170803863631708E-3</v>
      </c>
      <c r="Y40" s="176">
        <v>8.4494221952938747E-3</v>
      </c>
      <c r="Z40" s="176" t="s">
        <v>408</v>
      </c>
      <c r="AA40" s="176" t="s">
        <v>408</v>
      </c>
      <c r="AB40" s="176">
        <v>1.4466502581657045E-2</v>
      </c>
      <c r="AC40" s="176" t="s">
        <v>408</v>
      </c>
      <c r="AD40" s="176" t="s">
        <v>408</v>
      </c>
      <c r="AE40" s="204"/>
      <c r="AF40" s="176">
        <v>7543.368147819554</v>
      </c>
      <c r="AG40" s="202" t="s">
        <v>408</v>
      </c>
      <c r="AH40" s="176">
        <v>232.73195422059064</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6.2526619999999982</v>
      </c>
      <c r="F41" s="176">
        <v>18.093105006166226</v>
      </c>
      <c r="G41" s="176">
        <v>2.5859583068352006</v>
      </c>
      <c r="H41" s="176">
        <v>1.0310991910831975</v>
      </c>
      <c r="I41" s="176">
        <v>8.5659461171201894</v>
      </c>
      <c r="J41" s="176">
        <v>8.90317373057567</v>
      </c>
      <c r="K41" s="176">
        <v>9.3074529151829992</v>
      </c>
      <c r="L41" s="176">
        <v>2.4534253369621521</v>
      </c>
      <c r="M41" s="176">
        <v>142.03396828536958</v>
      </c>
      <c r="N41" s="176">
        <v>0.55712000000000006</v>
      </c>
      <c r="O41" s="176">
        <v>0.139015</v>
      </c>
      <c r="P41" s="176">
        <v>2.4219000000000001E-2</v>
      </c>
      <c r="Q41" s="176">
        <v>8.7620000000000003E-2</v>
      </c>
      <c r="R41" s="176">
        <v>1.6841300000000001</v>
      </c>
      <c r="S41" s="176">
        <v>0.38760500000000003</v>
      </c>
      <c r="T41" s="176">
        <v>1.5213999999999996</v>
      </c>
      <c r="U41" s="176">
        <v>0.22889999999999999</v>
      </c>
      <c r="V41" s="176">
        <v>32.229959999999998</v>
      </c>
      <c r="W41" s="176">
        <v>0.98612100000000003</v>
      </c>
      <c r="X41" s="176" t="s">
        <v>422</v>
      </c>
      <c r="Y41" s="176" t="s">
        <v>422</v>
      </c>
      <c r="Z41" s="176" t="s">
        <v>422</v>
      </c>
      <c r="AA41" s="176" t="s">
        <v>422</v>
      </c>
      <c r="AB41" s="176">
        <v>7.2671388099103167</v>
      </c>
      <c r="AC41" s="176">
        <v>0.22915490196078431</v>
      </c>
      <c r="AD41" s="176">
        <v>2.7494415256117022</v>
      </c>
      <c r="AE41" s="204"/>
      <c r="AF41" s="176">
        <v>30870</v>
      </c>
      <c r="AG41" s="176">
        <v>516</v>
      </c>
      <c r="AH41" s="176">
        <v>1398.6</v>
      </c>
      <c r="AI41" s="176">
        <v>45779.999999999993</v>
      </c>
      <c r="AJ41" s="176">
        <v>5.4</v>
      </c>
      <c r="AK41" s="202" t="s">
        <v>408</v>
      </c>
      <c r="AL41" s="203" t="s">
        <v>18</v>
      </c>
    </row>
    <row r="42" spans="1:38" s="190" customFormat="1" ht="24.75" customHeight="1" thickBot="1" x14ac:dyDescent="0.25">
      <c r="A42" s="178" t="s">
        <v>129</v>
      </c>
      <c r="B42" s="178" t="s">
        <v>186</v>
      </c>
      <c r="C42" s="100" t="s">
        <v>68</v>
      </c>
      <c r="D42" s="202"/>
      <c r="E42" s="176">
        <v>0.1795289041638046</v>
      </c>
      <c r="F42" s="176">
        <v>1.7738606982644656</v>
      </c>
      <c r="G42" s="176">
        <v>4.9452295478406823E-3</v>
      </c>
      <c r="H42" s="176">
        <v>9.5204691688264653E-5</v>
      </c>
      <c r="I42" s="176">
        <v>2.2634191651194208E-2</v>
      </c>
      <c r="J42" s="176">
        <v>2.2634191651194208E-2</v>
      </c>
      <c r="K42" s="176">
        <v>2.2634191651194208E-2</v>
      </c>
      <c r="L42" s="176">
        <v>4.2879927295058464E-3</v>
      </c>
      <c r="M42" s="176">
        <v>26.644975369022706</v>
      </c>
      <c r="N42" s="176" t="s">
        <v>408</v>
      </c>
      <c r="O42" s="176">
        <v>2.2684024494457023E-4</v>
      </c>
      <c r="P42" s="176" t="s">
        <v>408</v>
      </c>
      <c r="Q42" s="176" t="s">
        <v>408</v>
      </c>
      <c r="R42" s="176">
        <v>1.1342012247228513E-3</v>
      </c>
      <c r="S42" s="176">
        <v>3.8562841640576932E-2</v>
      </c>
      <c r="T42" s="176">
        <v>1.5878817146119917E-3</v>
      </c>
      <c r="U42" s="176">
        <v>2.2684024494457023E-4</v>
      </c>
      <c r="V42" s="176">
        <v>2.2684024494457021E-2</v>
      </c>
      <c r="W42" s="176" t="s">
        <v>408</v>
      </c>
      <c r="X42" s="176">
        <v>8.9618949550218944E-4</v>
      </c>
      <c r="Y42" s="176">
        <v>9.185324640543723E-4</v>
      </c>
      <c r="Z42" s="176" t="s">
        <v>408</v>
      </c>
      <c r="AA42" s="176" t="s">
        <v>408</v>
      </c>
      <c r="AB42" s="176">
        <v>1.8147219595565619E-3</v>
      </c>
      <c r="AC42" s="176" t="s">
        <v>408</v>
      </c>
      <c r="AD42" s="176" t="s">
        <v>408</v>
      </c>
      <c r="AE42" s="204"/>
      <c r="AF42" s="176">
        <v>983.70465916010824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1.104549</v>
      </c>
      <c r="F43" s="176">
        <v>0.26421067400000009</v>
      </c>
      <c r="G43" s="176">
        <v>1.5795484669648661</v>
      </c>
      <c r="H43" s="176">
        <v>8.5385180000000001E-3</v>
      </c>
      <c r="I43" s="176">
        <v>0.21485376445508417</v>
      </c>
      <c r="J43" s="176">
        <v>0.3862185817982845</v>
      </c>
      <c r="K43" s="176">
        <v>0.75820286666666681</v>
      </c>
      <c r="L43" s="176">
        <v>3.7180333966430723E-2</v>
      </c>
      <c r="M43" s="176">
        <v>1.5573640400000002</v>
      </c>
      <c r="N43" s="176">
        <v>0.28907555000000007</v>
      </c>
      <c r="O43" s="176">
        <v>1.8802849E-2</v>
      </c>
      <c r="P43" s="176">
        <v>5.6817009000000012E-3</v>
      </c>
      <c r="Q43" s="176">
        <v>9.8156660000000021E-2</v>
      </c>
      <c r="R43" s="176">
        <v>0.32997093000000005</v>
      </c>
      <c r="S43" s="176">
        <v>0.27392637500000006</v>
      </c>
      <c r="T43" s="176">
        <v>0.95757780000000003</v>
      </c>
      <c r="U43" s="176">
        <v>2.5100000000000001E-2</v>
      </c>
      <c r="V43" s="176">
        <v>3.9133599600000002</v>
      </c>
      <c r="W43" s="176">
        <v>0.12901951420000005</v>
      </c>
      <c r="X43" s="176" t="s">
        <v>422</v>
      </c>
      <c r="Y43" s="176" t="s">
        <v>422</v>
      </c>
      <c r="Z43" s="176" t="s">
        <v>422</v>
      </c>
      <c r="AA43" s="176" t="s">
        <v>422</v>
      </c>
      <c r="AB43" s="176">
        <v>6.9195336320000009E-2</v>
      </c>
      <c r="AC43" s="176">
        <v>2.6080392156862746E-2</v>
      </c>
      <c r="AD43" s="176">
        <v>0.30164641172324785</v>
      </c>
      <c r="AE43" s="204"/>
      <c r="AF43" s="176">
        <v>6375.0343999999996</v>
      </c>
      <c r="AG43" s="176">
        <v>1270</v>
      </c>
      <c r="AH43" s="176">
        <v>730</v>
      </c>
      <c r="AI43" s="176">
        <v>5036</v>
      </c>
      <c r="AJ43" s="202" t="s">
        <v>408</v>
      </c>
      <c r="AK43" s="202" t="s">
        <v>408</v>
      </c>
      <c r="AL43" s="203" t="s">
        <v>18</v>
      </c>
    </row>
    <row r="44" spans="1:38" s="190" customFormat="1" ht="24.75" customHeight="1" thickBot="1" x14ac:dyDescent="0.25">
      <c r="A44" s="178" t="s">
        <v>129</v>
      </c>
      <c r="B44" s="178" t="s">
        <v>188</v>
      </c>
      <c r="C44" s="100" t="s">
        <v>70</v>
      </c>
      <c r="D44" s="202"/>
      <c r="E44" s="176">
        <v>10.845321642463492</v>
      </c>
      <c r="F44" s="176">
        <v>4.3488230651968367</v>
      </c>
      <c r="G44" s="176">
        <v>0.97378232651146113</v>
      </c>
      <c r="H44" s="176">
        <v>2.2546054674431729E-3</v>
      </c>
      <c r="I44" s="176">
        <v>1.0792516665337057</v>
      </c>
      <c r="J44" s="176">
        <v>1.0792516665337057</v>
      </c>
      <c r="K44" s="176">
        <v>1.0792516665337057</v>
      </c>
      <c r="L44" s="176">
        <v>0.59359391626206937</v>
      </c>
      <c r="M44" s="176">
        <v>13.447989399230734</v>
      </c>
      <c r="N44" s="176" t="s">
        <v>408</v>
      </c>
      <c r="O44" s="176">
        <v>2.8552943357579223E-3</v>
      </c>
      <c r="P44" s="176" t="s">
        <v>408</v>
      </c>
      <c r="Q44" s="176" t="s">
        <v>408</v>
      </c>
      <c r="R44" s="176">
        <v>1.4276471678789612E-2</v>
      </c>
      <c r="S44" s="176">
        <v>0.48540003707884677</v>
      </c>
      <c r="T44" s="176">
        <v>1.9987060350305456E-2</v>
      </c>
      <c r="U44" s="176">
        <v>2.8552943357579227E-3</v>
      </c>
      <c r="V44" s="176">
        <v>0.28552943357579225</v>
      </c>
      <c r="W44" s="176" t="s">
        <v>408</v>
      </c>
      <c r="X44" s="176">
        <v>8.6399580101816781E-3</v>
      </c>
      <c r="Y44" s="176">
        <v>1.4202396675881699E-2</v>
      </c>
      <c r="Z44" s="176" t="s">
        <v>408</v>
      </c>
      <c r="AA44" s="176" t="s">
        <v>408</v>
      </c>
      <c r="AB44" s="176">
        <v>2.2842354686063378E-2</v>
      </c>
      <c r="AC44" s="176" t="s">
        <v>408</v>
      </c>
      <c r="AD44" s="176" t="s">
        <v>408</v>
      </c>
      <c r="AE44" s="204"/>
      <c r="AF44" s="176">
        <v>12197.292063889883</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2.7478077958281295</v>
      </c>
      <c r="F45" s="176">
        <v>0.1159574745561132</v>
      </c>
      <c r="G45" s="176">
        <v>0.15027663000000002</v>
      </c>
      <c r="H45" s="176">
        <v>3.39195822E-4</v>
      </c>
      <c r="I45" s="176">
        <v>5.7056266160516941E-2</v>
      </c>
      <c r="J45" s="176">
        <v>5.8292779668639598E-2</v>
      </c>
      <c r="K45" s="176">
        <v>5.8881595624888483E-2</v>
      </c>
      <c r="L45" s="176">
        <v>1.8253294643715428E-2</v>
      </c>
      <c r="M45" s="176">
        <v>0.38642561999999997</v>
      </c>
      <c r="N45" s="176">
        <v>5.5817034000000005E-3</v>
      </c>
      <c r="O45" s="176">
        <v>4.2936180000000001E-4</v>
      </c>
      <c r="P45" s="176">
        <v>1.2880853999999999E-3</v>
      </c>
      <c r="Q45" s="176">
        <v>1.7174472000000001E-3</v>
      </c>
      <c r="R45" s="176">
        <v>2.1468090000000004E-3</v>
      </c>
      <c r="S45" s="176">
        <v>3.7783838399999999E-2</v>
      </c>
      <c r="T45" s="176">
        <v>4.2936180000000004E-2</v>
      </c>
      <c r="U45" s="176">
        <v>4.2936180000000008E-3</v>
      </c>
      <c r="V45" s="176">
        <v>5.1523415999999995E-2</v>
      </c>
      <c r="W45" s="176">
        <v>5.5817034000000005E-3</v>
      </c>
      <c r="X45" s="176" t="s">
        <v>408</v>
      </c>
      <c r="Y45" s="176" t="s">
        <v>408</v>
      </c>
      <c r="Z45" s="176" t="s">
        <v>408</v>
      </c>
      <c r="AA45" s="176" t="s">
        <v>408</v>
      </c>
      <c r="AB45" s="176" t="s">
        <v>408</v>
      </c>
      <c r="AC45" s="176">
        <v>3.4348944000000001E-3</v>
      </c>
      <c r="AD45" s="176">
        <v>1.6315748400000001E-3</v>
      </c>
      <c r="AE45" s="204"/>
      <c r="AF45" s="176">
        <v>1833.3748860000001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2.9674088740814222</v>
      </c>
      <c r="F46" s="176">
        <v>0.20926014770097492</v>
      </c>
      <c r="G46" s="176">
        <v>2.5955725378175933</v>
      </c>
      <c r="H46" s="176">
        <v>8.1189227166276348E-5</v>
      </c>
      <c r="I46" s="176">
        <v>0.27689217887081652</v>
      </c>
      <c r="J46" s="176">
        <v>0.66951461524327538</v>
      </c>
      <c r="K46" s="176">
        <v>1.6882522074556605</v>
      </c>
      <c r="L46" s="176">
        <v>8.2544279655423061E-2</v>
      </c>
      <c r="M46" s="176">
        <v>4.0495443326390204</v>
      </c>
      <c r="N46" s="176">
        <v>0.41399795253629967</v>
      </c>
      <c r="O46" s="176">
        <v>3.3326354250819673E-2</v>
      </c>
      <c r="P46" s="176">
        <v>3.5951131768384068E-3</v>
      </c>
      <c r="Q46" s="176">
        <v>1.6908706595784542E-2</v>
      </c>
      <c r="R46" s="176">
        <v>0.22746565775409835</v>
      </c>
      <c r="S46" s="176">
        <v>0.34601524572576103</v>
      </c>
      <c r="T46" s="176">
        <v>1.7303051381077277</v>
      </c>
      <c r="U46" s="176">
        <v>9.2084309133489447E-4</v>
      </c>
      <c r="V46" s="176">
        <v>4.5103054140608894</v>
      </c>
      <c r="W46" s="176">
        <v>0.146019486937252</v>
      </c>
      <c r="X46" s="176">
        <v>3.5128805620608899E-5</v>
      </c>
      <c r="Y46" s="176">
        <v>5.8548009367681492E-5</v>
      </c>
      <c r="Z46" s="176" t="s">
        <v>422</v>
      </c>
      <c r="AA46" s="176" t="s">
        <v>422</v>
      </c>
      <c r="AB46" s="176">
        <v>5.4998219020320836E-2</v>
      </c>
      <c r="AC46" s="176">
        <v>7.0150579915690854E-3</v>
      </c>
      <c r="AD46" s="176" t="s">
        <v>408</v>
      </c>
      <c r="AE46" s="204"/>
      <c r="AF46" s="176">
        <v>13496.590701904479</v>
      </c>
      <c r="AG46" s="202" t="s">
        <v>408</v>
      </c>
      <c r="AH46" s="176">
        <v>10980.135899999996</v>
      </c>
      <c r="AI46" s="176">
        <v>6338.551199999999</v>
      </c>
      <c r="AJ46" s="202" t="s">
        <v>408</v>
      </c>
      <c r="AK46" s="202" t="s">
        <v>408</v>
      </c>
      <c r="AL46" s="203" t="s">
        <v>18</v>
      </c>
    </row>
    <row r="47" spans="1:38" s="190" customFormat="1" ht="24.75" customHeight="1" thickBot="1" x14ac:dyDescent="0.25">
      <c r="A47" s="178" t="s">
        <v>129</v>
      </c>
      <c r="B47" s="178" t="s">
        <v>191</v>
      </c>
      <c r="C47" s="100" t="s">
        <v>72</v>
      </c>
      <c r="D47" s="202"/>
      <c r="E47" s="176">
        <v>0.39627161376970005</v>
      </c>
      <c r="F47" s="176">
        <v>8.8808717416300004E-2</v>
      </c>
      <c r="G47" s="176">
        <v>3.1589454015600003E-2</v>
      </c>
      <c r="H47" s="176" t="s">
        <v>408</v>
      </c>
      <c r="I47" s="176">
        <v>1.7041678416500002E-2</v>
      </c>
      <c r="J47" s="176">
        <v>1.7041678416500002E-2</v>
      </c>
      <c r="K47" s="176">
        <v>1.7041678416500002E-2</v>
      </c>
      <c r="L47" s="176">
        <v>8.1800056399200013E-3</v>
      </c>
      <c r="M47" s="176">
        <v>4.0836194509644006</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6.8931709999999993E-2</v>
      </c>
      <c r="G49" s="176">
        <v>0.47800000000000004</v>
      </c>
      <c r="H49" s="176">
        <v>3.3123029999999999E-3</v>
      </c>
      <c r="I49" s="176">
        <v>2.0391930835734873E-2</v>
      </c>
      <c r="J49" s="176">
        <v>4.880691642651297E-2</v>
      </c>
      <c r="K49" s="176">
        <v>0.11600000000000001</v>
      </c>
      <c r="L49" s="176">
        <v>2.4940000000000002E-5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2.685651</v>
      </c>
      <c r="X49" s="176">
        <v>0.14323471999999998</v>
      </c>
      <c r="Y49" s="176">
        <v>0.17904340000000002</v>
      </c>
      <c r="Z49" s="176">
        <v>8.952170000000001E-2</v>
      </c>
      <c r="AA49" s="176">
        <v>6.2665189999999996E-2</v>
      </c>
      <c r="AB49" s="176">
        <v>0.47446500999999996</v>
      </c>
      <c r="AC49" s="176" t="s">
        <v>408</v>
      </c>
      <c r="AD49" s="176">
        <v>3.2227812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1.4001573033707864</v>
      </c>
      <c r="J50" s="176">
        <v>1.993824</v>
      </c>
      <c r="K50" s="176">
        <v>3.0505507200000004</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10836</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4.3792100000000005</v>
      </c>
      <c r="G52" s="176" t="s">
        <v>422</v>
      </c>
      <c r="H52" s="176" t="s">
        <v>422</v>
      </c>
      <c r="I52" s="176">
        <v>9.4062499999999989E-5</v>
      </c>
      <c r="J52" s="176">
        <v>2.1656249999999999E-4</v>
      </c>
      <c r="K52" s="176">
        <v>3.5E-4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4.0720859999999997</v>
      </c>
      <c r="G53" s="176" t="s">
        <v>408</v>
      </c>
      <c r="H53" s="176" t="s">
        <v>408</v>
      </c>
      <c r="I53" s="176">
        <v>3.0000000000000001E-5</v>
      </c>
      <c r="J53" s="176">
        <v>3.0000000000000001E-5</v>
      </c>
      <c r="K53" s="176">
        <v>3.0000000000000001E-5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0.47620000000000001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4762</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2.1313480000000003E-2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1.0721448E-2</v>
      </c>
      <c r="X57" s="176">
        <v>3.2499999999999997E-5</v>
      </c>
      <c r="Y57" s="176">
        <v>3.2499999999999997E-5</v>
      </c>
      <c r="Z57" s="176">
        <v>3.2499999999999997E-5</v>
      </c>
      <c r="AA57" s="176">
        <v>3.2499999999999997E-5</v>
      </c>
      <c r="AB57" s="176">
        <v>1.2999999999999999E-4</v>
      </c>
      <c r="AC57" s="176" t="s">
        <v>408</v>
      </c>
      <c r="AD57" s="176">
        <v>2.371772</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9.1933333333333329E-3</v>
      </c>
      <c r="J58" s="176">
        <v>4.5966666666666676E-2</v>
      </c>
      <c r="K58" s="176">
        <v>0.1182</v>
      </c>
      <c r="L58" s="176">
        <v>7.6120800000000012E-5</v>
      </c>
      <c r="M58" s="176" t="s">
        <v>408</v>
      </c>
      <c r="N58" s="176" t="s">
        <v>408</v>
      </c>
      <c r="O58" s="176" t="s">
        <v>408</v>
      </c>
      <c r="P58" s="176" t="s">
        <v>408</v>
      </c>
      <c r="Q58" s="176" t="s">
        <v>408</v>
      </c>
      <c r="R58" s="176" t="s">
        <v>408</v>
      </c>
      <c r="S58" s="176" t="s">
        <v>408</v>
      </c>
      <c r="T58" s="176" t="s">
        <v>408</v>
      </c>
      <c r="U58" s="176" t="s">
        <v>408</v>
      </c>
      <c r="V58" s="176" t="s">
        <v>408</v>
      </c>
      <c r="W58" s="176">
        <v>0.14968200000000001</v>
      </c>
      <c r="X58" s="176" t="s">
        <v>408</v>
      </c>
      <c r="Y58" s="176" t="s">
        <v>408</v>
      </c>
      <c r="Z58" s="176" t="s">
        <v>408</v>
      </c>
      <c r="AA58" s="176" t="s">
        <v>408</v>
      </c>
      <c r="AB58" s="176" t="s">
        <v>408</v>
      </c>
      <c r="AC58" s="176" t="s">
        <v>408</v>
      </c>
      <c r="AD58" s="176">
        <v>0.28785000000000005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2.7963430000000004E-2</v>
      </c>
      <c r="G59" s="176" t="s">
        <v>422</v>
      </c>
      <c r="H59" s="176">
        <v>0.27600000000000002</v>
      </c>
      <c r="I59" s="176">
        <v>7.1448000000000012E-2</v>
      </c>
      <c r="J59" s="176">
        <v>8.0378999999999992E-2</v>
      </c>
      <c r="K59" s="176">
        <v>8.931E-2</v>
      </c>
      <c r="L59" s="176">
        <v>4.4297760000000005E-5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5.9527360000000001E-3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2.3144677316084702E-2</v>
      </c>
      <c r="J60" s="176">
        <v>0.11801740163564706</v>
      </c>
      <c r="K60" s="176">
        <v>0.228301346436</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3.9075071499999996E-3</v>
      </c>
      <c r="J61" s="176">
        <v>2.9445071500000003E-2</v>
      </c>
      <c r="K61" s="176">
        <v>9.5740372181666672E-2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7.5023522999999995E-2</v>
      </c>
      <c r="J62" s="176">
        <v>0.73581184376000031</v>
      </c>
      <c r="K62" s="176">
        <v>1.8715533249999998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0.4365</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1.37E-2</v>
      </c>
      <c r="J68" s="176">
        <v>1.37E-2</v>
      </c>
      <c r="K68" s="176">
        <v>1.37E-2</v>
      </c>
      <c r="L68" s="176">
        <v>2.4660000000000003E-4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0.11987</v>
      </c>
      <c r="F70" s="176">
        <v>3.2502289999999996</v>
      </c>
      <c r="G70" s="176">
        <v>5.4070847058615996</v>
      </c>
      <c r="H70" s="176">
        <v>0.16809999999999997</v>
      </c>
      <c r="I70" s="176">
        <v>8.4436689049429664E-2</v>
      </c>
      <c r="J70" s="176">
        <v>0.10986282098859317</v>
      </c>
      <c r="K70" s="176">
        <v>0.12581299999999998</v>
      </c>
      <c r="L70" s="176">
        <v>1.244871E-3</v>
      </c>
      <c r="M70" s="176" t="s">
        <v>408</v>
      </c>
      <c r="N70" s="176">
        <v>1E-3</v>
      </c>
      <c r="O70" s="176" t="s">
        <v>408</v>
      </c>
      <c r="P70" s="176">
        <v>5.2659999999999998E-2</v>
      </c>
      <c r="Q70" s="176" t="s">
        <v>408</v>
      </c>
      <c r="R70" s="176">
        <v>0.4178</v>
      </c>
      <c r="S70" s="176">
        <v>0.1</v>
      </c>
      <c r="T70" s="176">
        <v>0.50068999999999997</v>
      </c>
      <c r="U70" s="176" t="s">
        <v>408</v>
      </c>
      <c r="V70" s="176">
        <v>0.25</v>
      </c>
      <c r="W70" s="176">
        <v>0.01</v>
      </c>
      <c r="X70" s="176" t="s">
        <v>408</v>
      </c>
      <c r="Y70" s="176" t="s">
        <v>408</v>
      </c>
      <c r="Z70" s="176" t="s">
        <v>408</v>
      </c>
      <c r="AA70" s="176" t="s">
        <v>408</v>
      </c>
      <c r="AB70" s="176" t="s">
        <v>408</v>
      </c>
      <c r="AC70" s="176">
        <v>0.46</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0.16518000000000002</v>
      </c>
      <c r="G71" s="176" t="s">
        <v>408</v>
      </c>
      <c r="H71" s="176" t="s">
        <v>408</v>
      </c>
      <c r="I71" s="176">
        <v>1.7052286399999994E-3</v>
      </c>
      <c r="J71" s="176">
        <v>1.1465829119999995E-2</v>
      </c>
      <c r="K71" s="176">
        <v>3.481071600000004E-2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0.89700299999999999</v>
      </c>
      <c r="G72" s="176">
        <v>0.98219000000000001</v>
      </c>
      <c r="H72" s="176">
        <v>7.737999999999999E-2</v>
      </c>
      <c r="I72" s="176">
        <v>1.4245503012074072</v>
      </c>
      <c r="J72" s="176">
        <v>2.063906353845502</v>
      </c>
      <c r="K72" s="176">
        <v>2.6632053</v>
      </c>
      <c r="L72" s="176">
        <v>4.9901248799999994E-3</v>
      </c>
      <c r="M72" s="176">
        <v>0.56400000000000006</v>
      </c>
      <c r="N72" s="176">
        <v>4.552150000000001</v>
      </c>
      <c r="O72" s="176">
        <v>6.0360000000000004E-2</v>
      </c>
      <c r="P72" s="176">
        <v>0.14709</v>
      </c>
      <c r="Q72" s="176">
        <v>6.652000000000001E-2</v>
      </c>
      <c r="R72" s="176">
        <v>10.079070000000002</v>
      </c>
      <c r="S72" s="176">
        <v>0.54481999999999997</v>
      </c>
      <c r="T72" s="176">
        <v>4.9111999999999991</v>
      </c>
      <c r="U72" s="176" t="s">
        <v>421</v>
      </c>
      <c r="V72" s="176">
        <v>8.4760399999999994</v>
      </c>
      <c r="W72" s="176">
        <v>1.3184808103018157</v>
      </c>
      <c r="X72" s="176">
        <v>1.8539142857142858E-2</v>
      </c>
      <c r="Y72" s="176">
        <v>1.8697285714285711E-2</v>
      </c>
      <c r="Z72" s="176">
        <v>1.8620142857142859E-2</v>
      </c>
      <c r="AA72" s="176">
        <v>1.8531571428571425E-2</v>
      </c>
      <c r="AB72" s="176">
        <v>7.4388142857142861E-2</v>
      </c>
      <c r="AC72" s="176">
        <v>9.0079999999999993E-2</v>
      </c>
      <c r="AD72" s="176">
        <v>18.084112000000001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6.2599999999999999E-3</v>
      </c>
      <c r="G73" s="176" t="s">
        <v>422</v>
      </c>
      <c r="H73" s="176" t="s">
        <v>408</v>
      </c>
      <c r="I73" s="176">
        <v>2.3939999999999999E-2</v>
      </c>
      <c r="J73" s="176">
        <v>3.3915000000000001E-2</v>
      </c>
      <c r="K73" s="176">
        <v>3.9899999999999998E-2</v>
      </c>
      <c r="L73" s="176">
        <v>3.2718000000000001E-3</v>
      </c>
      <c r="M73" s="176" t="s">
        <v>408</v>
      </c>
      <c r="N73" s="176">
        <v>4.6700000000000005E-2</v>
      </c>
      <c r="O73" s="176">
        <v>1.54E-2</v>
      </c>
      <c r="P73" s="176">
        <v>1.6000000000000001E-4</v>
      </c>
      <c r="Q73" s="176">
        <v>1.7000000000000001E-4</v>
      </c>
      <c r="R73" s="176">
        <v>3.758</v>
      </c>
      <c r="S73" s="176">
        <v>3.7599999999999999E-3</v>
      </c>
      <c r="T73" s="176">
        <v>6.4000000000000001E-2</v>
      </c>
      <c r="U73" s="176" t="s">
        <v>421</v>
      </c>
      <c r="V73" s="176">
        <v>3.38</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6.5000000000000008E-4</v>
      </c>
      <c r="G74" s="176" t="s">
        <v>408</v>
      </c>
      <c r="H74" s="176" t="s">
        <v>408</v>
      </c>
      <c r="I74" s="176">
        <v>3.6816761988561368E-5</v>
      </c>
      <c r="J74" s="176">
        <v>8.6988121425428944E-5</v>
      </c>
      <c r="K74" s="176">
        <v>1.2569731632204134E-4</v>
      </c>
      <c r="L74" s="176">
        <v>7.317855257369115E-7</v>
      </c>
      <c r="M74" s="176" t="s">
        <v>408</v>
      </c>
      <c r="N74" s="176">
        <v>1.3000000000000002E-3</v>
      </c>
      <c r="O74" s="176">
        <v>7.1999999999999994E-4</v>
      </c>
      <c r="P74" s="176" t="s">
        <v>408</v>
      </c>
      <c r="Q74" s="176">
        <v>2.9999999999999997E-4</v>
      </c>
      <c r="R74" s="176" t="s">
        <v>408</v>
      </c>
      <c r="S74" s="176" t="s">
        <v>408</v>
      </c>
      <c r="T74" s="176" t="s">
        <v>408</v>
      </c>
      <c r="U74" s="176" t="s">
        <v>408</v>
      </c>
      <c r="V74" s="176">
        <v>5.9000000000000007E-3</v>
      </c>
      <c r="W74" s="176">
        <v>0.52034400000000003</v>
      </c>
      <c r="X74" s="176" t="s">
        <v>408</v>
      </c>
      <c r="Y74" s="176" t="s">
        <v>408</v>
      </c>
      <c r="Z74" s="176" t="s">
        <v>408</v>
      </c>
      <c r="AA74" s="176" t="s">
        <v>408</v>
      </c>
      <c r="AB74" s="176" t="s">
        <v>408</v>
      </c>
      <c r="AC74" s="176">
        <v>3.2284979999999998E-2</v>
      </c>
      <c r="AD74" s="176">
        <v>8.9065014775000007E-2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1.2425029668491831E-3</v>
      </c>
      <c r="G77" s="176" t="s">
        <v>408</v>
      </c>
      <c r="H77" s="176" t="s">
        <v>408</v>
      </c>
      <c r="I77" s="176">
        <v>1.196410146596859E-3</v>
      </c>
      <c r="J77" s="176">
        <v>5.7315945026178011E-3</v>
      </c>
      <c r="K77" s="176">
        <v>1.8398900000000003E-2</v>
      </c>
      <c r="L77" s="176" t="s">
        <v>408</v>
      </c>
      <c r="M77" s="176" t="s">
        <v>408</v>
      </c>
      <c r="N77" s="176">
        <v>8.5679999999999992E-2</v>
      </c>
      <c r="O77" s="176">
        <v>6.3380000000000006E-2</v>
      </c>
      <c r="P77" s="176">
        <v>2.5000000000000001E-3</v>
      </c>
      <c r="Q77" s="176">
        <v>0.4466</v>
      </c>
      <c r="R77" s="176" t="s">
        <v>408</v>
      </c>
      <c r="S77" s="176">
        <v>0.11570000000000001</v>
      </c>
      <c r="T77" s="176" t="s">
        <v>422</v>
      </c>
      <c r="U77" s="176" t="s">
        <v>408</v>
      </c>
      <c r="V77" s="176">
        <v>7.0758000000000001</v>
      </c>
      <c r="W77" s="176">
        <v>2.610300350523494E-2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4.0000000000000001E-3</v>
      </c>
      <c r="G78" s="176">
        <v>5.7369999999999997E-2</v>
      </c>
      <c r="H78" s="176" t="s">
        <v>408</v>
      </c>
      <c r="I78" s="176">
        <v>4.0909375E-3</v>
      </c>
      <c r="J78" s="176">
        <v>5.3828125000000004E-3</v>
      </c>
      <c r="K78" s="176">
        <v>6.8899999999999994E-3</v>
      </c>
      <c r="L78" s="176">
        <v>3.4450000000000001E-6</v>
      </c>
      <c r="M78" s="176">
        <v>0.107</v>
      </c>
      <c r="N78" s="176">
        <v>2.9896207250431992E-3</v>
      </c>
      <c r="O78" s="176">
        <v>2.1000000000000003E-3</v>
      </c>
      <c r="P78" s="176">
        <v>2.6700000000000002E-2</v>
      </c>
      <c r="Q78" s="176">
        <v>6.7150000000000001E-2</v>
      </c>
      <c r="R78" s="176" t="s">
        <v>421</v>
      </c>
      <c r="S78" s="176">
        <v>0.42314000000000002</v>
      </c>
      <c r="T78" s="176">
        <v>0.366409336924236</v>
      </c>
      <c r="U78" s="176">
        <v>5.2499999999999998E-2</v>
      </c>
      <c r="V78" s="176">
        <v>2.5257000000000001</v>
      </c>
      <c r="W78" s="176" t="s">
        <v>408</v>
      </c>
      <c r="X78" s="176" t="s">
        <v>408</v>
      </c>
      <c r="Y78" s="176" t="s">
        <v>408</v>
      </c>
      <c r="Z78" s="176" t="s">
        <v>408</v>
      </c>
      <c r="AA78" s="176" t="s">
        <v>408</v>
      </c>
      <c r="AB78" s="176" t="s">
        <v>408</v>
      </c>
      <c r="AC78" s="176">
        <v>8.1841040505000002</v>
      </c>
      <c r="AD78" s="176">
        <v>5.5034000000000007E-4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0.03</v>
      </c>
      <c r="G79" s="176">
        <v>8.8470588226999998E-3</v>
      </c>
      <c r="H79" s="176">
        <v>0.6</v>
      </c>
      <c r="I79" s="176" t="s">
        <v>422</v>
      </c>
      <c r="J79" s="176" t="s">
        <v>422</v>
      </c>
      <c r="K79" s="176" t="s">
        <v>422</v>
      </c>
      <c r="L79" s="176" t="s">
        <v>408</v>
      </c>
      <c r="M79" s="176" t="s">
        <v>408</v>
      </c>
      <c r="N79" s="176" t="s">
        <v>408</v>
      </c>
      <c r="O79" s="176" t="s">
        <v>408</v>
      </c>
      <c r="P79" s="176" t="s">
        <v>408</v>
      </c>
      <c r="Q79" s="176" t="s">
        <v>408</v>
      </c>
      <c r="R79" s="176" t="s">
        <v>408</v>
      </c>
      <c r="S79" s="176" t="s">
        <v>408</v>
      </c>
      <c r="T79" s="176">
        <v>3.1240000000000001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9.818491E-2</v>
      </c>
      <c r="G80" s="176">
        <v>1.3000000000000002E-3</v>
      </c>
      <c r="H80" s="176">
        <v>8.2000000000000009E-4</v>
      </c>
      <c r="I80" s="176">
        <v>4.5901200000000003E-2</v>
      </c>
      <c r="J80" s="176">
        <v>5.4968800000000019E-2</v>
      </c>
      <c r="K80" s="176">
        <v>9.067600000000002E-2</v>
      </c>
      <c r="L80" s="176" t="s">
        <v>408</v>
      </c>
      <c r="M80" s="176" t="s">
        <v>408</v>
      </c>
      <c r="N80" s="176">
        <v>0.31829999999999997</v>
      </c>
      <c r="O80" s="176">
        <v>0.11162999999999999</v>
      </c>
      <c r="P80" s="176">
        <v>1.2600000000000001E-3</v>
      </c>
      <c r="Q80" s="176">
        <v>0.40114</v>
      </c>
      <c r="R80" s="176">
        <v>0.30875000000000002</v>
      </c>
      <c r="S80" s="176">
        <v>6.14961</v>
      </c>
      <c r="T80" s="176">
        <v>0.62051000000000012</v>
      </c>
      <c r="U80" s="176">
        <v>1.0999999999999999E-2</v>
      </c>
      <c r="V80" s="176">
        <v>3.0707900000000006</v>
      </c>
      <c r="W80" s="176">
        <v>1.6056600000000001E-3</v>
      </c>
      <c r="X80" s="176" t="s">
        <v>408</v>
      </c>
      <c r="Y80" s="176" t="s">
        <v>408</v>
      </c>
      <c r="Z80" s="176" t="s">
        <v>408</v>
      </c>
      <c r="AA80" s="176" t="s">
        <v>408</v>
      </c>
      <c r="AB80" s="176" t="s">
        <v>408</v>
      </c>
      <c r="AC80" s="176">
        <v>6.975531993600001E-2</v>
      </c>
      <c r="AD80" s="176">
        <v>6.6155300981999999E-3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3.390656799999997E-2</v>
      </c>
      <c r="J81" s="176">
        <v>0.39840217400000005</v>
      </c>
      <c r="K81" s="176">
        <v>0.84766420000000009</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4238.3209999999999</v>
      </c>
      <c r="AL81" s="203" t="s">
        <v>453</v>
      </c>
    </row>
    <row r="82" spans="1:38" s="190" customFormat="1" ht="24.75" customHeight="1" thickBot="1" x14ac:dyDescent="0.25">
      <c r="A82" s="178" t="s">
        <v>125</v>
      </c>
      <c r="B82" s="178" t="s">
        <v>225</v>
      </c>
      <c r="C82" s="100" t="s">
        <v>100</v>
      </c>
      <c r="D82" s="202"/>
      <c r="E82" s="176" t="s">
        <v>408</v>
      </c>
      <c r="F82" s="176">
        <v>3.85685265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0.56000000000000005</v>
      </c>
      <c r="G83" s="176" t="s">
        <v>408</v>
      </c>
      <c r="H83" s="176" t="s">
        <v>408</v>
      </c>
      <c r="I83" s="176">
        <v>6.0499999999999998E-2</v>
      </c>
      <c r="J83" s="176">
        <v>6.6000000000000003E-2</v>
      </c>
      <c r="K83" s="176">
        <v>8.7999999999999995E-2</v>
      </c>
      <c r="L83" s="176">
        <v>3.4485000000000002E-3</v>
      </c>
      <c r="M83" s="176" t="s">
        <v>408</v>
      </c>
      <c r="N83" s="176" t="s">
        <v>408</v>
      </c>
      <c r="O83" s="176" t="s">
        <v>408</v>
      </c>
      <c r="P83" s="176" t="s">
        <v>408</v>
      </c>
      <c r="Q83" s="176" t="s">
        <v>408</v>
      </c>
      <c r="R83" s="176" t="s">
        <v>408</v>
      </c>
      <c r="S83" s="176" t="s">
        <v>408</v>
      </c>
      <c r="T83" s="176" t="s">
        <v>408</v>
      </c>
      <c r="U83" s="176" t="s">
        <v>408</v>
      </c>
      <c r="V83" s="176" t="s">
        <v>408</v>
      </c>
      <c r="W83" s="176">
        <v>1.18E-2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0.50536000000000003</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16.359364400000004</v>
      </c>
      <c r="G85" s="176" t="s">
        <v>408</v>
      </c>
      <c r="H85" s="176" t="s">
        <v>408</v>
      </c>
      <c r="I85" s="176">
        <v>1.561188E-3</v>
      </c>
      <c r="J85" s="176">
        <v>2.6549500000000005E-3</v>
      </c>
      <c r="K85" s="176">
        <v>3.5099000000000003E-3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1.0307029999999999</v>
      </c>
      <c r="G86" s="176" t="s">
        <v>408</v>
      </c>
      <c r="H86" s="176" t="s">
        <v>422</v>
      </c>
      <c r="I86" s="176">
        <v>3.9012000000000005E-3</v>
      </c>
      <c r="J86" s="176">
        <v>6.6299999999999996E-3</v>
      </c>
      <c r="K86" s="176">
        <v>8.7600000000000022E-3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4.3592790000000008</v>
      </c>
      <c r="G88" s="176">
        <v>2E-3</v>
      </c>
      <c r="H88" s="176">
        <v>2.6031176E-2</v>
      </c>
      <c r="I88" s="176">
        <v>1.1354999999999999E-2</v>
      </c>
      <c r="J88" s="176">
        <v>1.146E-2</v>
      </c>
      <c r="K88" s="176">
        <v>1.1529999999999999E-2</v>
      </c>
      <c r="L88" s="176" t="s">
        <v>408</v>
      </c>
      <c r="M88" s="176" t="s">
        <v>408</v>
      </c>
      <c r="N88" s="176" t="s">
        <v>408</v>
      </c>
      <c r="O88" s="176">
        <v>2.795E-9</v>
      </c>
      <c r="P88" s="176" t="s">
        <v>408</v>
      </c>
      <c r="Q88" s="176">
        <v>1.3974999999999999E-8</v>
      </c>
      <c r="R88" s="176">
        <v>1.6770000000000003E-7</v>
      </c>
      <c r="S88" s="176" t="s">
        <v>408</v>
      </c>
      <c r="T88" s="176">
        <v>1.3975000000000002E-6</v>
      </c>
      <c r="U88" s="176">
        <v>1.3974999999999999E-8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3.8154813000000005</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1.5296000000000001</v>
      </c>
      <c r="G90" s="176">
        <v>5.3639999999999993E-2</v>
      </c>
      <c r="H90" s="176">
        <v>0.21430000000000002</v>
      </c>
      <c r="I90" s="176">
        <v>4.3339689275355246E-2</v>
      </c>
      <c r="J90" s="176">
        <v>6.2739871801217997E-2</v>
      </c>
      <c r="K90" s="176">
        <v>0.12718800000000002</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6.9719999999999999E-3</v>
      </c>
      <c r="Y90" s="176">
        <v>3.5192000000000001E-3</v>
      </c>
      <c r="Z90" s="176">
        <v>3.5192000000000001E-3</v>
      </c>
      <c r="AA90" s="176">
        <v>3.5192000000000001E-3</v>
      </c>
      <c r="AB90" s="176">
        <v>1.7529600000000003E-2</v>
      </c>
      <c r="AC90" s="176">
        <v>2.8140000000000001E-3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6.8879300000000004E-3</v>
      </c>
      <c r="F91" s="176">
        <v>1.7452798000000002E-2</v>
      </c>
      <c r="G91" s="176">
        <v>4.6138589999999997E-3</v>
      </c>
      <c r="H91" s="176">
        <v>2.6936446500000006E-2</v>
      </c>
      <c r="I91" s="176">
        <v>9.7440002269919987E-2</v>
      </c>
      <c r="J91" s="176">
        <v>9.7513304578560001E-2</v>
      </c>
      <c r="K91" s="176">
        <v>9.7528444759439989E-2</v>
      </c>
      <c r="L91" s="176">
        <v>4.3812292499999998E-4</v>
      </c>
      <c r="M91" s="176">
        <v>0.20961138600000001</v>
      </c>
      <c r="N91" s="176">
        <v>1.1977701119999999</v>
      </c>
      <c r="O91" s="176">
        <v>2.1733226640000002E-2</v>
      </c>
      <c r="P91" s="176">
        <v>8.708277600000002E-5</v>
      </c>
      <c r="Q91" s="176">
        <v>2.0319314400000003E-3</v>
      </c>
      <c r="R91" s="176">
        <v>2.3833180799999999E-2</v>
      </c>
      <c r="S91" s="176">
        <v>0.697801122</v>
      </c>
      <c r="T91" s="176">
        <v>5.5569105000000008E-2</v>
      </c>
      <c r="U91" s="176" t="s">
        <v>421</v>
      </c>
      <c r="V91" s="176">
        <v>0.40695574499999998</v>
      </c>
      <c r="W91" s="176">
        <v>3.6059500000000001E-4</v>
      </c>
      <c r="X91" s="176">
        <v>4.0026045000000004E-4</v>
      </c>
      <c r="Y91" s="176">
        <v>1.6226774999999999E-4</v>
      </c>
      <c r="Z91" s="176">
        <v>1.6226774999999999E-4</v>
      </c>
      <c r="AA91" s="176">
        <v>1.6226774999999999E-4</v>
      </c>
      <c r="AB91" s="176">
        <v>8.8706370000000002E-4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2.3294992100000003</v>
      </c>
      <c r="G92" s="176">
        <v>2.8063499999922912</v>
      </c>
      <c r="H92" s="176">
        <v>8.541E-2</v>
      </c>
      <c r="I92" s="176">
        <v>0.56287199999999993</v>
      </c>
      <c r="J92" s="176">
        <v>0.75049600000000016</v>
      </c>
      <c r="K92" s="176">
        <v>0.93812000000000018</v>
      </c>
      <c r="L92" s="176">
        <v>1.97568072E-2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2.4455790940000002</v>
      </c>
      <c r="G93" s="176" t="s">
        <v>422</v>
      </c>
      <c r="H93" s="176" t="s">
        <v>408</v>
      </c>
      <c r="I93" s="176">
        <v>0.44902233666666669</v>
      </c>
      <c r="J93" s="176">
        <v>0.50641589916666674</v>
      </c>
      <c r="K93" s="176">
        <v>0.53510052000000008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1.7153600000000011</v>
      </c>
      <c r="G95" s="176" t="s">
        <v>408</v>
      </c>
      <c r="H95" s="176" t="s">
        <v>408</v>
      </c>
      <c r="I95" s="176">
        <v>2.6636459744284594E-2</v>
      </c>
      <c r="J95" s="176">
        <v>9.2715303903909446E-2</v>
      </c>
      <c r="K95" s="176">
        <v>0.32115307999999998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6.8600000000000008E-2</v>
      </c>
      <c r="G98" s="176" t="s">
        <v>408</v>
      </c>
      <c r="H98" s="176">
        <v>1.4233594836672411E-2</v>
      </c>
      <c r="I98" s="176">
        <v>2.996859787007854E-2</v>
      </c>
      <c r="J98" s="176">
        <v>4.5795060349153469E-2</v>
      </c>
      <c r="K98" s="176">
        <v>5.8633160000000011E-2</v>
      </c>
      <c r="L98" s="176" t="s">
        <v>408</v>
      </c>
      <c r="M98" s="176" t="s">
        <v>408</v>
      </c>
      <c r="N98" s="176" t="s">
        <v>408</v>
      </c>
      <c r="O98" s="176" t="s">
        <v>408</v>
      </c>
      <c r="P98" s="176" t="s">
        <v>408</v>
      </c>
      <c r="Q98" s="176" t="s">
        <v>408</v>
      </c>
      <c r="R98" s="176" t="s">
        <v>408</v>
      </c>
      <c r="S98" s="176" t="s">
        <v>408</v>
      </c>
      <c r="T98" s="176" t="s">
        <v>408</v>
      </c>
      <c r="U98" s="176" t="s">
        <v>408</v>
      </c>
      <c r="V98" s="176" t="s">
        <v>408</v>
      </c>
      <c r="W98" s="176">
        <v>1.5138E-2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8.981359545192126E-2</v>
      </c>
      <c r="F99" s="176">
        <v>6.418849926891518</v>
      </c>
      <c r="G99" s="176" t="s">
        <v>408</v>
      </c>
      <c r="H99" s="176">
        <v>5.1521239748274352</v>
      </c>
      <c r="I99" s="176">
        <v>8.23010520030137E-2</v>
      </c>
      <c r="J99" s="176">
        <v>0.1264625921021918</v>
      </c>
      <c r="K99" s="176">
        <v>0.27701329698575339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333.86500000000001</v>
      </c>
      <c r="AL99" s="203" t="s">
        <v>411</v>
      </c>
    </row>
    <row r="100" spans="1:38" s="190" customFormat="1" ht="24.75" customHeight="1" thickBot="1" x14ac:dyDescent="0.25">
      <c r="A100" s="178" t="s">
        <v>126</v>
      </c>
      <c r="B100" s="178" t="s">
        <v>235</v>
      </c>
      <c r="C100" s="100" t="s">
        <v>286</v>
      </c>
      <c r="D100" s="202"/>
      <c r="E100" s="176">
        <v>0.10619693268868619</v>
      </c>
      <c r="F100" s="176">
        <v>3.4098182458118669</v>
      </c>
      <c r="G100" s="176" t="s">
        <v>408</v>
      </c>
      <c r="H100" s="176">
        <v>4.5010965744783498</v>
      </c>
      <c r="I100" s="176">
        <v>3.4475679761997953E-2</v>
      </c>
      <c r="J100" s="176">
        <v>5.1713519642996926E-2</v>
      </c>
      <c r="K100" s="176">
        <v>0.11300361699765993</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666.30000000000007</v>
      </c>
      <c r="AL100" s="203" t="s">
        <v>411</v>
      </c>
    </row>
    <row r="101" spans="1:38" s="190" customFormat="1" ht="24.75" customHeight="1" thickBot="1" x14ac:dyDescent="0.25">
      <c r="A101" s="178" t="s">
        <v>126</v>
      </c>
      <c r="B101" s="178" t="s">
        <v>237</v>
      </c>
      <c r="C101" s="100" t="s">
        <v>279</v>
      </c>
      <c r="D101" s="202"/>
      <c r="E101" s="176">
        <v>8.1053199121683614E-3</v>
      </c>
      <c r="F101" s="176">
        <v>0.1079477038553414</v>
      </c>
      <c r="G101" s="176" t="s">
        <v>408</v>
      </c>
      <c r="H101" s="176">
        <v>6.3601635468918102E-2</v>
      </c>
      <c r="I101" s="176">
        <v>7.3551364383561669E-4</v>
      </c>
      <c r="J101" s="176">
        <v>2.2065409315068498E-3</v>
      </c>
      <c r="K101" s="176">
        <v>5.1485955068493175E-3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98.41</v>
      </c>
      <c r="AL101" s="203" t="s">
        <v>411</v>
      </c>
    </row>
    <row r="102" spans="1:38" s="190" customFormat="1" ht="24.75" customHeight="1" thickBot="1" x14ac:dyDescent="0.25">
      <c r="A102" s="178" t="s">
        <v>126</v>
      </c>
      <c r="B102" s="178" t="s">
        <v>238</v>
      </c>
      <c r="C102" s="100" t="s">
        <v>280</v>
      </c>
      <c r="D102" s="202"/>
      <c r="E102" s="176">
        <v>4.7669841442402022E-2</v>
      </c>
      <c r="F102" s="176">
        <v>0.46918649475621227</v>
      </c>
      <c r="G102" s="176" t="s">
        <v>408</v>
      </c>
      <c r="H102" s="176">
        <v>4.0381276589430799</v>
      </c>
      <c r="I102" s="176">
        <v>3.5395650510099104E-3</v>
      </c>
      <c r="J102" s="176">
        <v>7.3431171782834079E-2</v>
      </c>
      <c r="K102" s="176">
        <v>0.43407766470426629</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935.17714020892117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6.2040938691022797E-4</v>
      </c>
      <c r="F104" s="176">
        <v>5.4913171818821195E-3</v>
      </c>
      <c r="G104" s="176" t="s">
        <v>408</v>
      </c>
      <c r="H104" s="176">
        <v>4.8682944773154324E-3</v>
      </c>
      <c r="I104" s="176">
        <v>5.050163287671235E-5</v>
      </c>
      <c r="J104" s="176">
        <v>1.5150489863013702E-4</v>
      </c>
      <c r="K104" s="176">
        <v>3.535114301369864E-4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6.7569999999999997</v>
      </c>
      <c r="AL104" s="203" t="s">
        <v>411</v>
      </c>
    </row>
    <row r="105" spans="1:38" s="190" customFormat="1" ht="24.75" customHeight="1" thickBot="1" x14ac:dyDescent="0.25">
      <c r="A105" s="178" t="s">
        <v>126</v>
      </c>
      <c r="B105" s="178" t="s">
        <v>360</v>
      </c>
      <c r="C105" s="100" t="s">
        <v>283</v>
      </c>
      <c r="D105" s="202"/>
      <c r="E105" s="176">
        <v>2.4984653353467872E-2</v>
      </c>
      <c r="F105" s="176">
        <v>0.20233814272180861</v>
      </c>
      <c r="G105" s="176" t="s">
        <v>408</v>
      </c>
      <c r="H105" s="176">
        <v>0.51904540752776429</v>
      </c>
      <c r="I105" s="176">
        <v>4.9271893041095884E-3</v>
      </c>
      <c r="J105" s="176">
        <v>7.7427260493150686E-3</v>
      </c>
      <c r="K105" s="176">
        <v>1.6893220471232876E-2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60.185000000000002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2.6510830507500516E-2</v>
      </c>
      <c r="F107" s="176">
        <v>0.14672514003896009</v>
      </c>
      <c r="G107" s="176" t="s">
        <v>408</v>
      </c>
      <c r="H107" s="176">
        <v>0.65673812826058997</v>
      </c>
      <c r="I107" s="176">
        <v>8.731899000000003E-3</v>
      </c>
      <c r="J107" s="176">
        <v>0.11642532000000001</v>
      </c>
      <c r="K107" s="176">
        <v>0.55302026999999998</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3026.2999999999997</v>
      </c>
      <c r="AL107" s="203" t="s">
        <v>411</v>
      </c>
    </row>
    <row r="108" spans="1:38" s="190" customFormat="1" ht="24.75" customHeight="1" thickBot="1" x14ac:dyDescent="0.25">
      <c r="A108" s="178" t="s">
        <v>126</v>
      </c>
      <c r="B108" s="178" t="s">
        <v>362</v>
      </c>
      <c r="C108" s="100" t="s">
        <v>339</v>
      </c>
      <c r="D108" s="202"/>
      <c r="E108" s="176">
        <v>5.4094560790184223E-2</v>
      </c>
      <c r="F108" s="176">
        <v>0.41137910584562409</v>
      </c>
      <c r="G108" s="176" t="s">
        <v>408</v>
      </c>
      <c r="H108" s="176">
        <v>0.44189047181034541</v>
      </c>
      <c r="I108" s="176">
        <v>6.0503000000000015E-3</v>
      </c>
      <c r="J108" s="176">
        <v>6.0503000000000008E-2</v>
      </c>
      <c r="K108" s="176">
        <v>0.12100600000000002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6396.3</v>
      </c>
      <c r="AL108" s="203" t="s">
        <v>411</v>
      </c>
    </row>
    <row r="109" spans="1:38" s="190" customFormat="1" ht="24.75" customHeight="1" thickBot="1" x14ac:dyDescent="0.25">
      <c r="A109" s="178" t="s">
        <v>126</v>
      </c>
      <c r="B109" s="178" t="s">
        <v>363</v>
      </c>
      <c r="C109" s="100" t="s">
        <v>322</v>
      </c>
      <c r="D109" s="202"/>
      <c r="E109" s="176">
        <v>1.6434224085799386E-2</v>
      </c>
      <c r="F109" s="176">
        <v>6.0944408613745865E-2</v>
      </c>
      <c r="G109" s="176" t="s">
        <v>408</v>
      </c>
      <c r="H109" s="176">
        <v>0.13424895668489875</v>
      </c>
      <c r="I109" s="176">
        <v>6.034000000000002E-3</v>
      </c>
      <c r="J109" s="176">
        <v>3.3187000000000008E-2</v>
      </c>
      <c r="K109" s="176">
        <v>3.3187000000000008E-2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603.4</v>
      </c>
      <c r="AL109" s="203" t="s">
        <v>411</v>
      </c>
    </row>
    <row r="110" spans="1:38" s="190" customFormat="1" ht="24.75" customHeight="1" thickBot="1" x14ac:dyDescent="0.25">
      <c r="A110" s="178" t="s">
        <v>126</v>
      </c>
      <c r="B110" s="178" t="s">
        <v>364</v>
      </c>
      <c r="C110" s="100" t="s">
        <v>323</v>
      </c>
      <c r="D110" s="202"/>
      <c r="E110" s="176">
        <v>3.6404809528129203E-3</v>
      </c>
      <c r="F110" s="176">
        <v>2.3231061884533031E-2</v>
      </c>
      <c r="G110" s="176" t="s">
        <v>408</v>
      </c>
      <c r="H110" s="176">
        <v>0.12888402722971301</v>
      </c>
      <c r="I110" s="176">
        <v>6.7268189999999993E-4</v>
      </c>
      <c r="J110" s="176">
        <v>4.8954920000000004E-3</v>
      </c>
      <c r="K110" s="176">
        <v>6.3695870000000003E-3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971.1</v>
      </c>
      <c r="AL110" s="203" t="s">
        <v>411</v>
      </c>
    </row>
    <row r="111" spans="1:38" s="190" customFormat="1" ht="24.75" customHeight="1" thickBot="1" x14ac:dyDescent="0.25">
      <c r="A111" s="178" t="s">
        <v>126</v>
      </c>
      <c r="B111" s="178" t="s">
        <v>365</v>
      </c>
      <c r="C111" s="100" t="s">
        <v>285</v>
      </c>
      <c r="D111" s="202"/>
      <c r="E111" s="176">
        <v>5.6819829813029459E-2</v>
      </c>
      <c r="F111" s="176">
        <v>1.3506944906288214</v>
      </c>
      <c r="G111" s="176" t="s">
        <v>408</v>
      </c>
      <c r="H111" s="176">
        <v>2.5560278799286626</v>
      </c>
      <c r="I111" s="176">
        <v>1.4333432000000002E-2</v>
      </c>
      <c r="J111" s="176">
        <v>2.8666864000000004E-2</v>
      </c>
      <c r="K111" s="176">
        <v>6.450044399999999E-2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3780.0849999999996</v>
      </c>
      <c r="AL111" s="203" t="s">
        <v>411</v>
      </c>
    </row>
    <row r="112" spans="1:38" s="190" customFormat="1" ht="24.75" customHeight="1" thickBot="1" x14ac:dyDescent="0.25">
      <c r="A112" s="178" t="s">
        <v>136</v>
      </c>
      <c r="B112" s="178" t="s">
        <v>303</v>
      </c>
      <c r="C112" s="100" t="s">
        <v>304</v>
      </c>
      <c r="D112" s="202"/>
      <c r="E112" s="176">
        <v>6.3526999487789784</v>
      </c>
      <c r="F112" s="176" t="s">
        <v>408</v>
      </c>
      <c r="G112" s="176" t="s">
        <v>408</v>
      </c>
      <c r="H112" s="176">
        <v>2.4408488427680126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159.28800000000001</v>
      </c>
      <c r="AL112" s="203" t="s">
        <v>446</v>
      </c>
    </row>
    <row r="113" spans="1:38" s="190" customFormat="1" ht="24.75" customHeight="1" thickBot="1" x14ac:dyDescent="0.25">
      <c r="A113" s="178" t="s">
        <v>136</v>
      </c>
      <c r="B113" s="178" t="s">
        <v>254</v>
      </c>
      <c r="C113" s="100" t="s">
        <v>143</v>
      </c>
      <c r="D113" s="202"/>
      <c r="E113" s="176">
        <v>2.8977779339779253</v>
      </c>
      <c r="F113" s="176">
        <v>3.1659781453872955</v>
      </c>
      <c r="G113" s="176" t="s">
        <v>408</v>
      </c>
      <c r="H113" s="176">
        <v>9.5331094723426659</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3.0159999999999999E-2</v>
      </c>
      <c r="F114" s="176" t="s">
        <v>408</v>
      </c>
      <c r="G114" s="176" t="s">
        <v>408</v>
      </c>
      <c r="H114" s="176">
        <v>2.0600359999999998E-2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0.58574037892827369</v>
      </c>
      <c r="F116" s="176">
        <v>7.465657900214101E-2</v>
      </c>
      <c r="G116" s="176" t="s">
        <v>408</v>
      </c>
      <c r="H116" s="176">
        <v>0.93407604854151083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0.25695284999999995</v>
      </c>
      <c r="J119" s="176">
        <v>2.0220220000000002</v>
      </c>
      <c r="K119" s="176">
        <v>2.0220220000000002</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0.94476072859056703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1.2448576923076923E-2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8.4244051847112866E-2</v>
      </c>
      <c r="F123" s="176">
        <v>0.1596271151452037</v>
      </c>
      <c r="G123" s="176">
        <v>1.2121797016847671E-2</v>
      </c>
      <c r="H123" s="176">
        <v>8.2599299026251891E-2</v>
      </c>
      <c r="I123" s="176">
        <v>0.21128037421050747</v>
      </c>
      <c r="J123" s="176">
        <v>0.22160528658878897</v>
      </c>
      <c r="K123" s="176">
        <v>0.22504692404821611</v>
      </c>
      <c r="L123" s="176">
        <v>2.6109370287640057E-2</v>
      </c>
      <c r="M123" s="176">
        <v>2.7024834078609685</v>
      </c>
      <c r="N123" s="176">
        <v>2.4328213908132337E-3</v>
      </c>
      <c r="O123" s="176">
        <v>2.2148185194498005E-2</v>
      </c>
      <c r="P123" s="176">
        <v>4.2587895123663315E-3</v>
      </c>
      <c r="Q123" s="176">
        <v>1.3888255291872817E-4</v>
      </c>
      <c r="R123" s="176">
        <v>3.516268509584951E-3</v>
      </c>
      <c r="S123" s="176">
        <v>1.6299066317518362E-3</v>
      </c>
      <c r="T123" s="176">
        <v>1.26829647517259E-3</v>
      </c>
      <c r="U123" s="176">
        <v>9.2993103019911908E-4</v>
      </c>
      <c r="V123" s="176">
        <v>1.8383051473741686E-2</v>
      </c>
      <c r="W123" s="176">
        <v>1.7208187297135812E-2</v>
      </c>
      <c r="X123" s="176">
        <v>2.7254554043245915E-6</v>
      </c>
      <c r="Y123" s="176">
        <v>8.0124363611719805E-6</v>
      </c>
      <c r="Z123" s="176">
        <v>2.7303523196650552E-6</v>
      </c>
      <c r="AA123" s="176">
        <v>1.7422033677041364E-6</v>
      </c>
      <c r="AB123" s="176">
        <v>1.5210447452865763E-5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0.154471949</v>
      </c>
      <c r="G125" s="176" t="s">
        <v>408</v>
      </c>
      <c r="H125" s="176" t="s">
        <v>408</v>
      </c>
      <c r="I125" s="176">
        <v>1.5529140000000003E-4</v>
      </c>
      <c r="J125" s="176">
        <v>1.0305702E-3</v>
      </c>
      <c r="K125" s="176">
        <v>2.1787854000000001E-3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9.8131300000000005E-2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408.88040000000001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5.1519089999999999E-4</v>
      </c>
      <c r="J133" s="176">
        <v>5.1519089999999999E-4</v>
      </c>
      <c r="K133" s="176">
        <v>5.7250032000000011E-4</v>
      </c>
      <c r="L133" s="176">
        <v>2.5759544999999999E-4</v>
      </c>
      <c r="M133" s="176" t="s">
        <v>422</v>
      </c>
      <c r="N133" s="176">
        <v>4.4585541000000003E-4</v>
      </c>
      <c r="O133" s="176">
        <v>7.4680409999999998E-5</v>
      </c>
      <c r="P133" s="176">
        <v>1.469853E-2</v>
      </c>
      <c r="Q133" s="176">
        <v>2.0206767000000001E-4</v>
      </c>
      <c r="R133" s="176">
        <v>2.0132532E-4</v>
      </c>
      <c r="S133" s="176">
        <v>1.8454820999999998E-4</v>
      </c>
      <c r="T133" s="176">
        <v>2.5729851000000001E-4</v>
      </c>
      <c r="U133" s="176">
        <v>2.9367366000000007E-4</v>
      </c>
      <c r="V133" s="176">
        <v>2.3773016400000001E-3</v>
      </c>
      <c r="W133" s="176">
        <v>4.0086899999999999E-4</v>
      </c>
      <c r="X133" s="176">
        <v>1.959804E-4</v>
      </c>
      <c r="Y133" s="176">
        <v>1.0704686999999998E-4</v>
      </c>
      <c r="Z133" s="176">
        <v>9.5614680000000003E-5</v>
      </c>
      <c r="AA133" s="176">
        <v>1.0378053E-4</v>
      </c>
      <c r="AB133" s="176">
        <v>5.0242248000000002E-4</v>
      </c>
      <c r="AC133" s="176">
        <v>2.2270499999999999E-3</v>
      </c>
      <c r="AD133" s="176">
        <v>6.0872699999999997E-3</v>
      </c>
      <c r="AE133" s="204"/>
      <c r="AF133" s="202" t="s">
        <v>408</v>
      </c>
      <c r="AG133" s="202" t="s">
        <v>408</v>
      </c>
      <c r="AH133" s="202" t="s">
        <v>408</v>
      </c>
      <c r="AI133" s="202" t="s">
        <v>408</v>
      </c>
      <c r="AJ133" s="202" t="s">
        <v>408</v>
      </c>
      <c r="AK133" s="176">
        <v>14847</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7.1399999999999996E-3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1.8259999999999998E-2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1217227</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0.33642489999999997</v>
      </c>
      <c r="I139" s="176">
        <v>0.15165717400000001</v>
      </c>
      <c r="J139" s="176">
        <v>0.15165717400000001</v>
      </c>
      <c r="K139" s="176">
        <v>0.15168717400000001</v>
      </c>
      <c r="L139" s="176">
        <v>1.331132166E-2</v>
      </c>
      <c r="M139" s="176" t="s">
        <v>408</v>
      </c>
      <c r="N139" s="176">
        <v>4.3283800000000001E-4</v>
      </c>
      <c r="O139" s="176">
        <v>8.7350200000000018E-4</v>
      </c>
      <c r="P139" s="176">
        <v>8.7350200000000018E-4</v>
      </c>
      <c r="Q139" s="176">
        <v>1.3852020000000003E-3</v>
      </c>
      <c r="R139" s="176">
        <v>1.323196E-3</v>
      </c>
      <c r="S139" s="176">
        <v>3.0768219999999999E-3</v>
      </c>
      <c r="T139" s="176" t="s">
        <v>408</v>
      </c>
      <c r="U139" s="176" t="s">
        <v>408</v>
      </c>
      <c r="V139" s="176" t="s">
        <v>408</v>
      </c>
      <c r="W139" s="176">
        <v>1.5819013119999998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248.4597282493464</v>
      </c>
      <c r="F141" s="208">
        <f t="shared" si="0"/>
        <v>161.56856140142861</v>
      </c>
      <c r="G141" s="208">
        <f t="shared" si="0"/>
        <v>101.09546447467042</v>
      </c>
      <c r="H141" s="208">
        <f t="shared" si="0"/>
        <v>36.217372102805882</v>
      </c>
      <c r="I141" s="208">
        <f t="shared" si="0"/>
        <v>27.074135292694589</v>
      </c>
      <c r="J141" s="208">
        <f t="shared" si="0"/>
        <v>42.62928253247108</v>
      </c>
      <c r="K141" s="208">
        <f t="shared" si="0"/>
        <v>58.518116798468839</v>
      </c>
      <c r="L141" s="208">
        <f t="shared" si="0"/>
        <v>6.3416514795466714</v>
      </c>
      <c r="M141" s="208">
        <f t="shared" si="0"/>
        <v>555.88715337251006</v>
      </c>
      <c r="N141" s="208">
        <f t="shared" si="0"/>
        <v>24.518479863826236</v>
      </c>
      <c r="O141" s="208">
        <f t="shared" si="0"/>
        <v>1.3214539752455066</v>
      </c>
      <c r="P141" s="208">
        <f t="shared" si="0"/>
        <v>0.81870775537124696</v>
      </c>
      <c r="Q141" s="208">
        <f t="shared" si="0"/>
        <v>3.6611371455310553</v>
      </c>
      <c r="R141" s="208">
        <f t="shared" si="0"/>
        <v>29.189831847451032</v>
      </c>
      <c r="S141" s="208">
        <f t="shared" si="0"/>
        <v>55.629597573390747</v>
      </c>
      <c r="T141" s="208">
        <f t="shared" si="0"/>
        <v>35.19657226602714</v>
      </c>
      <c r="U141" s="208" t="s">
        <v>421</v>
      </c>
      <c r="V141" s="208">
        <f>SUM(V14:V140)</f>
        <v>124.2981510179218</v>
      </c>
      <c r="W141" s="208">
        <f>SUM(W14:W140)</f>
        <v>14.204586840207339</v>
      </c>
      <c r="X141" s="208" t="s">
        <v>422</v>
      </c>
      <c r="Y141" s="208" t="s">
        <v>422</v>
      </c>
      <c r="Z141" s="208" t="s">
        <v>422</v>
      </c>
      <c r="AA141" s="208" t="s">
        <v>422</v>
      </c>
      <c r="AB141" s="208">
        <f>SUM(AB14:AB140)</f>
        <v>8.7959611294140192</v>
      </c>
      <c r="AC141" s="208">
        <f>SUM(AC14:AC140)</f>
        <v>9.9725277486588428</v>
      </c>
      <c r="AD141" s="208">
        <f>SUM(AD14:AD140)</f>
        <v>30.1366815899515</v>
      </c>
      <c r="AE141" s="208"/>
      <c r="AF141" s="208">
        <f>SUM(AF14:AF140)</f>
        <v>457184.48161109915</v>
      </c>
      <c r="AG141" s="208">
        <f>SUM(AG14:AG140)</f>
        <v>301852.19908499997</v>
      </c>
      <c r="AH141" s="208">
        <f>SUM(AH14:AH140)</f>
        <v>234725.93475857732</v>
      </c>
      <c r="AI141" s="208">
        <f>SUM(AI14:AI140)</f>
        <v>151366.45924499998</v>
      </c>
      <c r="AJ141" s="208">
        <f>SUM(AJ14:AJ140)</f>
        <v>6920.4787299999989</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7.45"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7.45"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3.8324071485961126</v>
      </c>
      <c r="F148" s="232">
        <v>8.0069935068883075E-2</v>
      </c>
      <c r="G148" s="232">
        <v>0.26553106672415927</v>
      </c>
      <c r="H148" s="232" t="s">
        <v>408</v>
      </c>
      <c r="I148" s="232">
        <v>5.7878753930684437E-2</v>
      </c>
      <c r="J148" s="232">
        <v>5.7878753930684437E-2</v>
      </c>
      <c r="K148" s="232">
        <v>5.7878753930684437E-2</v>
      </c>
      <c r="L148" s="232">
        <v>2.8800736211637323E-2</v>
      </c>
      <c r="M148" s="232">
        <v>0.8636603252729097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13687.16838784326</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0.86132689116276362</v>
      </c>
      <c r="F149" s="232">
        <v>9.6120280038370878E-2</v>
      </c>
      <c r="G149" s="232">
        <v>6.760327006627935E-2</v>
      </c>
      <c r="H149" s="232" t="s">
        <v>408</v>
      </c>
      <c r="I149" s="232">
        <v>8.6130611966575895E-3</v>
      </c>
      <c r="J149" s="232">
        <v>8.6130611966575895E-3</v>
      </c>
      <c r="K149" s="232">
        <v>8.6130611966575895E-3</v>
      </c>
      <c r="L149" s="232">
        <v>4.3065305983287947E-3</v>
      </c>
      <c r="M149" s="232">
        <v>1.4505393119724375</v>
      </c>
      <c r="N149" s="232">
        <v>0.58220813140874994</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3527.7574738917942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46.31</v>
      </c>
      <c r="F150" s="232">
        <v>1.22</v>
      </c>
      <c r="G150" s="232">
        <v>21.9</v>
      </c>
      <c r="H150" s="232" t="s">
        <v>421</v>
      </c>
      <c r="I150" s="232">
        <v>0.88745257831325297</v>
      </c>
      <c r="J150" s="232">
        <v>0.95084204819277118</v>
      </c>
      <c r="K150" s="232">
        <v>0.95084204819277118</v>
      </c>
      <c r="L150" s="232" t="s">
        <v>421</v>
      </c>
      <c r="M150" s="232">
        <v>3.34</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26306.63</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100358" r:id="rId6" name="Button 6">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100359" r:id="rId7" name="Button 7">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7030A0"/>
  </sheetPr>
  <dimension ref="A1:BO170"/>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23.710937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42578125" style="199" bestFit="1"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2004</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6.6" customHeight="1" thickBot="1" x14ac:dyDescent="0.25">
      <c r="A10" s="424" t="str">
        <f>B4&amp;": "&amp;B5&amp;": "&amp;B6</f>
        <v>FI: 43539: 2004</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6.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6.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47.758802970626107</v>
      </c>
      <c r="F14" s="176">
        <v>1.1364935864850001</v>
      </c>
      <c r="G14" s="176">
        <v>37.164233446019743</v>
      </c>
      <c r="H14" s="176">
        <v>1.8329999999999999E-2</v>
      </c>
      <c r="I14" s="176">
        <v>0.86199997565194619</v>
      </c>
      <c r="J14" s="176">
        <v>2.8729948924943876</v>
      </c>
      <c r="K14" s="176">
        <v>4.1152302515478612</v>
      </c>
      <c r="L14" s="176">
        <v>6.6161172958637465E-2</v>
      </c>
      <c r="M14" s="176">
        <v>14.053188379200018</v>
      </c>
      <c r="N14" s="176">
        <v>2.6568442820365434</v>
      </c>
      <c r="O14" s="176">
        <v>0.11008983045590007</v>
      </c>
      <c r="P14" s="176">
        <v>0.19955615970148172</v>
      </c>
      <c r="Q14" s="176">
        <v>1.1819700350390505</v>
      </c>
      <c r="R14" s="176">
        <v>1.7342165482209999</v>
      </c>
      <c r="S14" s="176">
        <v>2.2723162217669985</v>
      </c>
      <c r="T14" s="176">
        <v>4.3426549997750099</v>
      </c>
      <c r="U14" s="176" t="s">
        <v>421</v>
      </c>
      <c r="V14" s="176">
        <v>12.797999786259169</v>
      </c>
      <c r="W14" s="176">
        <v>3.1515819605592976</v>
      </c>
      <c r="X14" s="176" t="s">
        <v>422</v>
      </c>
      <c r="Y14" s="176" t="s">
        <v>422</v>
      </c>
      <c r="Z14" s="176" t="s">
        <v>422</v>
      </c>
      <c r="AA14" s="176" t="s">
        <v>422</v>
      </c>
      <c r="AB14" s="176">
        <v>0.24942456585839973</v>
      </c>
      <c r="AC14" s="176">
        <v>0.29958044956699997</v>
      </c>
      <c r="AD14" s="176">
        <v>0.20948457840799997</v>
      </c>
      <c r="AE14" s="204"/>
      <c r="AF14" s="176">
        <v>12203.04955300001</v>
      </c>
      <c r="AG14" s="176">
        <v>234451.01499000008</v>
      </c>
      <c r="AH14" s="176">
        <v>87338.64800000003</v>
      </c>
      <c r="AI14" s="176">
        <v>51056.682739999997</v>
      </c>
      <c r="AJ14" s="176">
        <v>111.06</v>
      </c>
      <c r="AK14" s="202" t="s">
        <v>408</v>
      </c>
      <c r="AL14" s="203" t="s">
        <v>18</v>
      </c>
    </row>
    <row r="15" spans="1:67" s="190" customFormat="1" ht="24.75" customHeight="1" thickBot="1" x14ac:dyDescent="0.25">
      <c r="A15" s="178" t="s">
        <v>122</v>
      </c>
      <c r="B15" s="178" t="s">
        <v>161</v>
      </c>
      <c r="C15" s="100" t="s">
        <v>56</v>
      </c>
      <c r="D15" s="202"/>
      <c r="E15" s="176">
        <v>4.0090000000000003</v>
      </c>
      <c r="F15" s="176">
        <v>4.1977000000000007E-2</v>
      </c>
      <c r="G15" s="176">
        <v>6.8734273999999989</v>
      </c>
      <c r="H15" s="176" t="s">
        <v>408</v>
      </c>
      <c r="I15" s="176">
        <v>8.8620734840205467E-2</v>
      </c>
      <c r="J15" s="176">
        <v>0.21485004217218684</v>
      </c>
      <c r="K15" s="176">
        <v>0.53479999999999994</v>
      </c>
      <c r="L15" s="176">
        <v>9.6774639667259882E-3</v>
      </c>
      <c r="M15" s="176">
        <v>0.84600600000000015</v>
      </c>
      <c r="N15" s="176">
        <v>3.7674243000000001</v>
      </c>
      <c r="O15" s="176">
        <v>8.4702240000000012E-2</v>
      </c>
      <c r="P15" s="176">
        <v>1.7293252285714284E-2</v>
      </c>
      <c r="Q15" s="176">
        <v>0.61112453333333339</v>
      </c>
      <c r="R15" s="176">
        <v>4.6392525000000004</v>
      </c>
      <c r="S15" s="176">
        <v>1.6328578499999999</v>
      </c>
      <c r="T15" s="176">
        <v>4.1437689999999998</v>
      </c>
      <c r="U15" s="176" t="s">
        <v>421</v>
      </c>
      <c r="V15" s="176">
        <v>7.0030274857142851</v>
      </c>
      <c r="W15" s="176">
        <v>3.685484E-2</v>
      </c>
      <c r="X15" s="176" t="s">
        <v>422</v>
      </c>
      <c r="Y15" s="176" t="s">
        <v>422</v>
      </c>
      <c r="Z15" s="176" t="s">
        <v>422</v>
      </c>
      <c r="AA15" s="176" t="s">
        <v>422</v>
      </c>
      <c r="AB15" s="176">
        <v>1.4142855999999995E-2</v>
      </c>
      <c r="AC15" s="176" t="s">
        <v>408</v>
      </c>
      <c r="AD15" s="176" t="s">
        <v>408</v>
      </c>
      <c r="AE15" s="204"/>
      <c r="AF15" s="176">
        <v>5031.1000000000004</v>
      </c>
      <c r="AG15" s="176">
        <v>13</v>
      </c>
      <c r="AH15" s="176">
        <v>32349.200000000001</v>
      </c>
      <c r="AI15" s="176" t="s">
        <v>408</v>
      </c>
      <c r="AJ15" s="176">
        <v>4635</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4.3504799971999999</v>
      </c>
      <c r="F17" s="176">
        <v>2.7864023600000006E-2</v>
      </c>
      <c r="G17" s="176">
        <v>3.7959399835003533</v>
      </c>
      <c r="H17" s="176" t="s">
        <v>408</v>
      </c>
      <c r="I17" s="176">
        <v>8.5347081903627067E-2</v>
      </c>
      <c r="J17" s="176">
        <v>0.24938107180920932</v>
      </c>
      <c r="K17" s="176">
        <v>0.37953767863999993</v>
      </c>
      <c r="L17" s="176">
        <v>6.7426544356332489E-3</v>
      </c>
      <c r="M17" s="176">
        <v>7.8110852615200042</v>
      </c>
      <c r="N17" s="176">
        <v>0.11383408999999999</v>
      </c>
      <c r="O17" s="176">
        <v>2.5440339999999997E-3</v>
      </c>
      <c r="P17" s="176">
        <v>5.2950610000000015E-4</v>
      </c>
      <c r="Q17" s="176">
        <v>1.8872644000000004E-2</v>
      </c>
      <c r="R17" s="176">
        <v>0.12440713999999999</v>
      </c>
      <c r="S17" s="176">
        <v>3.3443279999999999E-2</v>
      </c>
      <c r="T17" s="176">
        <v>0.52395411999999997</v>
      </c>
      <c r="U17" s="176" t="s">
        <v>421</v>
      </c>
      <c r="V17" s="176">
        <v>0.40520146000000001</v>
      </c>
      <c r="W17" s="176">
        <v>1.6046724538000001E-2</v>
      </c>
      <c r="X17" s="176" t="s">
        <v>422</v>
      </c>
      <c r="Y17" s="176" t="s">
        <v>422</v>
      </c>
      <c r="Z17" s="176" t="s">
        <v>422</v>
      </c>
      <c r="AA17" s="176" t="s">
        <v>422</v>
      </c>
      <c r="AB17" s="176">
        <v>4.8788404159999998E-3</v>
      </c>
      <c r="AC17" s="176">
        <v>2.8391721999999997E-3</v>
      </c>
      <c r="AD17" s="176">
        <v>0.77848270000000019</v>
      </c>
      <c r="AE17" s="204"/>
      <c r="AF17" s="176">
        <v>1742.3255199999999</v>
      </c>
      <c r="AG17" s="176">
        <v>4579.3099999999995</v>
      </c>
      <c r="AH17" s="176">
        <v>31029.373555999999</v>
      </c>
      <c r="AI17" s="202" t="s">
        <v>408</v>
      </c>
      <c r="AJ17" s="176">
        <v>71.33</v>
      </c>
      <c r="AK17" s="202" t="s">
        <v>408</v>
      </c>
      <c r="AL17" s="203" t="s">
        <v>18</v>
      </c>
    </row>
    <row r="18" spans="1:38" s="190" customFormat="1" ht="24.75" customHeight="1" thickBot="1" x14ac:dyDescent="0.25">
      <c r="A18" s="178" t="s">
        <v>122</v>
      </c>
      <c r="B18" s="178" t="s">
        <v>164</v>
      </c>
      <c r="C18" s="100" t="s">
        <v>275</v>
      </c>
      <c r="D18" s="202"/>
      <c r="E18" s="176">
        <v>0.98141565239999973</v>
      </c>
      <c r="F18" s="176">
        <v>2.5973812219999997E-3</v>
      </c>
      <c r="G18" s="176">
        <v>2.9792392094110918</v>
      </c>
      <c r="H18" s="176" t="s">
        <v>408</v>
      </c>
      <c r="I18" s="176">
        <v>1.4949645705924516E-2</v>
      </c>
      <c r="J18" s="176">
        <v>2.7486924631139952E-2</v>
      </c>
      <c r="K18" s="176">
        <v>4.3961791705999995E-2</v>
      </c>
      <c r="L18" s="176">
        <v>4.6962118764364048E-3</v>
      </c>
      <c r="M18" s="176">
        <v>3.8716824440000006E-2</v>
      </c>
      <c r="N18" s="176">
        <v>8.3100000000000014E-4</v>
      </c>
      <c r="O18" s="176">
        <v>9.9720000000000004E-6</v>
      </c>
      <c r="P18" s="176">
        <v>3.1599E-6</v>
      </c>
      <c r="Q18" s="176">
        <v>6.6480000000000014E-5</v>
      </c>
      <c r="R18" s="176">
        <v>0.19662632999999999</v>
      </c>
      <c r="S18" s="176">
        <v>2.6332500000000002E-4</v>
      </c>
      <c r="T18" s="176">
        <v>3.6311000000000003E-2</v>
      </c>
      <c r="U18" s="176" t="s">
        <v>421</v>
      </c>
      <c r="V18" s="176">
        <v>3.9888E-4</v>
      </c>
      <c r="W18" s="176">
        <v>1.413746611E-3</v>
      </c>
      <c r="X18" s="176" t="s">
        <v>422</v>
      </c>
      <c r="Y18" s="176" t="s">
        <v>422</v>
      </c>
      <c r="Z18" s="176" t="s">
        <v>422</v>
      </c>
      <c r="AA18" s="176" t="s">
        <v>422</v>
      </c>
      <c r="AB18" s="176">
        <v>3.1448913624000006E-3</v>
      </c>
      <c r="AC18" s="176">
        <v>1.214518E-4</v>
      </c>
      <c r="AD18" s="176">
        <v>3.3301299999999999E-2</v>
      </c>
      <c r="AE18" s="204"/>
      <c r="AF18" s="176">
        <v>1122.3359579999999</v>
      </c>
      <c r="AG18" s="176">
        <v>195.89</v>
      </c>
      <c r="AH18" s="176">
        <v>424.96526400000005</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2.6194747208999996</v>
      </c>
      <c r="F19" s="176">
        <v>3.8796790200000007E-2</v>
      </c>
      <c r="G19" s="176">
        <v>3.0131656316703461</v>
      </c>
      <c r="H19" s="176" t="s">
        <v>408</v>
      </c>
      <c r="I19" s="176">
        <v>8.346278599351431E-2</v>
      </c>
      <c r="J19" s="176">
        <v>0.15712093515100034</v>
      </c>
      <c r="K19" s="176">
        <v>0.18843519784999999</v>
      </c>
      <c r="L19" s="176">
        <v>1.6677479086256983E-2</v>
      </c>
      <c r="M19" s="176">
        <v>0.60334434539999993</v>
      </c>
      <c r="N19" s="176">
        <v>9.4773268346153877E-2</v>
      </c>
      <c r="O19" s="176">
        <v>2.0164886699999994E-3</v>
      </c>
      <c r="P19" s="176">
        <v>4.9134708633571424E-3</v>
      </c>
      <c r="Q19" s="176">
        <v>1.2915831285897437E-2</v>
      </c>
      <c r="R19" s="176">
        <v>1.9246679425E-2</v>
      </c>
      <c r="S19" s="176">
        <v>3.0324249350000006E-2</v>
      </c>
      <c r="T19" s="176">
        <v>0.93604436750000031</v>
      </c>
      <c r="U19" s="176" t="s">
        <v>421</v>
      </c>
      <c r="V19" s="176">
        <v>2.9301743836714294</v>
      </c>
      <c r="W19" s="176">
        <v>8.012230640000001E-2</v>
      </c>
      <c r="X19" s="176" t="s">
        <v>422</v>
      </c>
      <c r="Y19" s="176" t="s">
        <v>422</v>
      </c>
      <c r="Z19" s="176" t="s">
        <v>422</v>
      </c>
      <c r="AA19" s="176" t="s">
        <v>422</v>
      </c>
      <c r="AB19" s="176">
        <v>1.5045041239999999E-2</v>
      </c>
      <c r="AC19" s="176">
        <v>3.3828558000000004E-3</v>
      </c>
      <c r="AD19" s="176">
        <v>0.40718807479999997</v>
      </c>
      <c r="AE19" s="204"/>
      <c r="AF19" s="176">
        <v>3855.5131999999994</v>
      </c>
      <c r="AG19" s="176">
        <v>5332.34</v>
      </c>
      <c r="AH19" s="176">
        <v>11258.118570000004</v>
      </c>
      <c r="AI19" s="176">
        <v>483.08</v>
      </c>
      <c r="AJ19" s="202" t="s">
        <v>408</v>
      </c>
      <c r="AK19" s="202" t="s">
        <v>408</v>
      </c>
      <c r="AL19" s="203" t="s">
        <v>18</v>
      </c>
    </row>
    <row r="20" spans="1:38" s="190" customFormat="1" ht="24.75" customHeight="1" thickBot="1" x14ac:dyDescent="0.25">
      <c r="A20" s="178" t="s">
        <v>122</v>
      </c>
      <c r="B20" s="178" t="s">
        <v>166</v>
      </c>
      <c r="C20" s="100" t="s">
        <v>59</v>
      </c>
      <c r="D20" s="202"/>
      <c r="E20" s="176">
        <v>21.114291981700006</v>
      </c>
      <c r="F20" s="176">
        <v>0.57164928368799961</v>
      </c>
      <c r="G20" s="176">
        <v>7.8056645203202493</v>
      </c>
      <c r="H20" s="176" t="s">
        <v>408</v>
      </c>
      <c r="I20" s="176">
        <v>3.0972771227624043</v>
      </c>
      <c r="J20" s="176">
        <v>4.1065753250822601</v>
      </c>
      <c r="K20" s="176">
        <v>4.4514661780000022</v>
      </c>
      <c r="L20" s="176">
        <v>3.7764490094262582E-2</v>
      </c>
      <c r="M20" s="176">
        <v>28.823034019190004</v>
      </c>
      <c r="N20" s="176">
        <v>5.104380716946074</v>
      </c>
      <c r="O20" s="176">
        <v>0.38864401221559991</v>
      </c>
      <c r="P20" s="176">
        <v>0.14838196191226</v>
      </c>
      <c r="Q20" s="176">
        <v>0.27481605789605135</v>
      </c>
      <c r="R20" s="176">
        <v>0.21889678825700012</v>
      </c>
      <c r="S20" s="176">
        <v>0.36022950699999995</v>
      </c>
      <c r="T20" s="176">
        <v>1.3533267067799999</v>
      </c>
      <c r="U20" s="176" t="s">
        <v>421</v>
      </c>
      <c r="V20" s="176">
        <v>2.7387737271982866</v>
      </c>
      <c r="W20" s="176">
        <v>1.1109966753817997</v>
      </c>
      <c r="X20" s="176" t="s">
        <v>422</v>
      </c>
      <c r="Y20" s="176" t="s">
        <v>422</v>
      </c>
      <c r="Z20" s="176" t="s">
        <v>422</v>
      </c>
      <c r="AA20" s="176" t="s">
        <v>422</v>
      </c>
      <c r="AB20" s="176">
        <v>0.15228463258760006</v>
      </c>
      <c r="AC20" s="176">
        <v>0.19896010109999995</v>
      </c>
      <c r="AD20" s="176">
        <v>0.26299121546999993</v>
      </c>
      <c r="AE20" s="204"/>
      <c r="AF20" s="176">
        <v>157175.49374200002</v>
      </c>
      <c r="AG20" s="176">
        <v>12931.589999999998</v>
      </c>
      <c r="AH20" s="176">
        <v>44266.638769999998</v>
      </c>
      <c r="AI20" s="176">
        <v>38998.594499999992</v>
      </c>
      <c r="AJ20" s="176">
        <v>601.66999999999996</v>
      </c>
      <c r="AK20" s="202" t="s">
        <v>408</v>
      </c>
      <c r="AL20" s="203" t="s">
        <v>18</v>
      </c>
    </row>
    <row r="21" spans="1:38" s="190" customFormat="1" ht="24.75" customHeight="1" thickBot="1" x14ac:dyDescent="0.25">
      <c r="A21" s="178" t="s">
        <v>122</v>
      </c>
      <c r="B21" s="178" t="s">
        <v>167</v>
      </c>
      <c r="C21" s="100" t="s">
        <v>60</v>
      </c>
      <c r="D21" s="202"/>
      <c r="E21" s="176">
        <v>0.75107484270000024</v>
      </c>
      <c r="F21" s="176">
        <v>4.6809187841999972E-2</v>
      </c>
      <c r="G21" s="176">
        <v>1.3370480963181157</v>
      </c>
      <c r="H21" s="176" t="s">
        <v>408</v>
      </c>
      <c r="I21" s="176">
        <v>4.8467517796336006E-2</v>
      </c>
      <c r="J21" s="176">
        <v>8.3848481948031323E-2</v>
      </c>
      <c r="K21" s="176">
        <v>0.11070838170000008</v>
      </c>
      <c r="L21" s="176">
        <v>1.1713528410011751E-2</v>
      </c>
      <c r="M21" s="176">
        <v>0.23450963299000005</v>
      </c>
      <c r="N21" s="176">
        <v>7.8945626966000007E-2</v>
      </c>
      <c r="O21" s="176">
        <v>1.8452545607E-3</v>
      </c>
      <c r="P21" s="176">
        <v>3.5716765170999993E-3</v>
      </c>
      <c r="Q21" s="176">
        <v>1.3838825104000011E-2</v>
      </c>
      <c r="R21" s="176">
        <v>4.4002945652000004E-2</v>
      </c>
      <c r="S21" s="176">
        <v>2.9793429160499995E-2</v>
      </c>
      <c r="T21" s="176">
        <v>0.55473354826100019</v>
      </c>
      <c r="U21" s="176" t="s">
        <v>421</v>
      </c>
      <c r="V21" s="176">
        <v>0.22723390951999994</v>
      </c>
      <c r="W21" s="176">
        <v>1.9510176405500006E-2</v>
      </c>
      <c r="X21" s="176" t="s">
        <v>422</v>
      </c>
      <c r="Y21" s="176" t="s">
        <v>422</v>
      </c>
      <c r="Z21" s="176" t="s">
        <v>422</v>
      </c>
      <c r="AA21" s="176" t="s">
        <v>422</v>
      </c>
      <c r="AB21" s="176">
        <v>7.0190840813200038E-3</v>
      </c>
      <c r="AC21" s="176">
        <v>1.3094883222000001E-3</v>
      </c>
      <c r="AD21" s="176">
        <v>0.17031584309860001</v>
      </c>
      <c r="AE21" s="204"/>
      <c r="AF21" s="176">
        <v>2097.4323520000003</v>
      </c>
      <c r="AG21" s="176">
        <v>1571.5631569999998</v>
      </c>
      <c r="AH21" s="176">
        <v>567.56039999999996</v>
      </c>
      <c r="AI21" s="176">
        <v>137.67330999999999</v>
      </c>
      <c r="AJ21" s="176">
        <v>71.400000000000006</v>
      </c>
      <c r="AK21" s="202" t="s">
        <v>408</v>
      </c>
      <c r="AL21" s="203" t="s">
        <v>18</v>
      </c>
    </row>
    <row r="22" spans="1:38" s="190" customFormat="1" ht="24.75" customHeight="1" thickBot="1" x14ac:dyDescent="0.25">
      <c r="A22" s="178" t="s">
        <v>122</v>
      </c>
      <c r="B22" s="178" t="s">
        <v>168</v>
      </c>
      <c r="C22" s="100" t="s">
        <v>297</v>
      </c>
      <c r="D22" s="202"/>
      <c r="E22" s="176">
        <v>4.1342103856000012</v>
      </c>
      <c r="F22" s="176">
        <v>1.5399032563999998E-2</v>
      </c>
      <c r="G22" s="176">
        <v>1.1981306658438791</v>
      </c>
      <c r="H22" s="176" t="s">
        <v>408</v>
      </c>
      <c r="I22" s="176">
        <v>8.2502852012342767E-2</v>
      </c>
      <c r="J22" s="176">
        <v>0.1719149467957363</v>
      </c>
      <c r="K22" s="176">
        <v>0.37759811339200028</v>
      </c>
      <c r="L22" s="176">
        <v>1.0632872367079348E-2</v>
      </c>
      <c r="M22" s="176">
        <v>11.078305311280005</v>
      </c>
      <c r="N22" s="176">
        <v>3.0707233219249992</v>
      </c>
      <c r="O22" s="176">
        <v>8.1303337019100017E-2</v>
      </c>
      <c r="P22" s="176">
        <v>4.5512246701910022E-2</v>
      </c>
      <c r="Q22" s="176">
        <v>0.51267129679400014</v>
      </c>
      <c r="R22" s="176">
        <v>3.7166280233969995</v>
      </c>
      <c r="S22" s="176">
        <v>1.3635218084924998</v>
      </c>
      <c r="T22" s="176">
        <v>3.3864168390999994</v>
      </c>
      <c r="U22" s="176" t="s">
        <v>421</v>
      </c>
      <c r="V22" s="176">
        <v>5.992748780763999</v>
      </c>
      <c r="W22" s="176">
        <v>5.1319548114799989E-2</v>
      </c>
      <c r="X22" s="176" t="s">
        <v>422</v>
      </c>
      <c r="Y22" s="176" t="s">
        <v>422</v>
      </c>
      <c r="Z22" s="176" t="s">
        <v>422</v>
      </c>
      <c r="AA22" s="176" t="s">
        <v>422</v>
      </c>
      <c r="AB22" s="176">
        <v>6.4694151852000004E-3</v>
      </c>
      <c r="AC22" s="176">
        <v>3.7069903999999996E-3</v>
      </c>
      <c r="AD22" s="176">
        <v>0.87625753500000003</v>
      </c>
      <c r="AE22" s="204"/>
      <c r="AF22" s="176">
        <v>2035.7489090000001</v>
      </c>
      <c r="AG22" s="176">
        <v>5154.420000000001</v>
      </c>
      <c r="AH22" s="176">
        <v>4516.9519999999993</v>
      </c>
      <c r="AI22" s="176">
        <v>104.99</v>
      </c>
      <c r="AJ22" s="176">
        <v>1368.4299999999998</v>
      </c>
      <c r="AK22" s="202" t="s">
        <v>408</v>
      </c>
      <c r="AL22" s="203" t="s">
        <v>18</v>
      </c>
    </row>
    <row r="23" spans="1:38" s="190" customFormat="1" ht="24.75" customHeight="1" thickBot="1" x14ac:dyDescent="0.25">
      <c r="A23" s="178" t="s">
        <v>129</v>
      </c>
      <c r="B23" s="178" t="s">
        <v>439</v>
      </c>
      <c r="C23" s="100" t="s">
        <v>349</v>
      </c>
      <c r="D23" s="202"/>
      <c r="E23" s="176">
        <v>12.852892005453816</v>
      </c>
      <c r="F23" s="176">
        <v>2.1927494046816398</v>
      </c>
      <c r="G23" s="176">
        <v>0.44831272147824119</v>
      </c>
      <c r="H23" s="176">
        <v>2.5735143301725072E-3</v>
      </c>
      <c r="I23" s="176">
        <v>1.2889933549032564</v>
      </c>
      <c r="J23" s="176">
        <v>1.2889933549032564</v>
      </c>
      <c r="K23" s="176">
        <v>1.2889933549032566</v>
      </c>
      <c r="L23" s="176">
        <v>0.79893116111602491</v>
      </c>
      <c r="M23" s="176">
        <v>9.6981298982316702</v>
      </c>
      <c r="N23" s="176" t="s">
        <v>408</v>
      </c>
      <c r="O23" s="176">
        <v>3.2321326624825688E-3</v>
      </c>
      <c r="P23" s="176" t="s">
        <v>408</v>
      </c>
      <c r="Q23" s="176" t="s">
        <v>408</v>
      </c>
      <c r="R23" s="176">
        <v>1.6160663312412841E-2</v>
      </c>
      <c r="S23" s="176">
        <v>0.54946255262203647</v>
      </c>
      <c r="T23" s="176">
        <v>2.2624928637377979E-2</v>
      </c>
      <c r="U23" s="176">
        <v>3.2321326624825688E-3</v>
      </c>
      <c r="V23" s="176">
        <v>0.32321326624825686</v>
      </c>
      <c r="W23" s="176" t="s">
        <v>408</v>
      </c>
      <c r="X23" s="176">
        <v>9.7268774869815749E-3</v>
      </c>
      <c r="Y23" s="176">
        <v>1.6130183812878968E-2</v>
      </c>
      <c r="Z23" s="176" t="s">
        <v>408</v>
      </c>
      <c r="AA23" s="176" t="s">
        <v>408</v>
      </c>
      <c r="AB23" s="176">
        <v>2.5857061299860543E-2</v>
      </c>
      <c r="AC23" s="176" t="s">
        <v>408</v>
      </c>
      <c r="AD23" s="176" t="s">
        <v>408</v>
      </c>
      <c r="AE23" s="204"/>
      <c r="AF23" s="176">
        <v>13803.34003376794</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2.9574925118600004</v>
      </c>
      <c r="F24" s="176">
        <v>0.13718787973316865</v>
      </c>
      <c r="G24" s="176">
        <v>1.5384602531784077</v>
      </c>
      <c r="H24" s="176" t="s">
        <v>408</v>
      </c>
      <c r="I24" s="176">
        <v>0.32358498083406345</v>
      </c>
      <c r="J24" s="176">
        <v>0.62628834466816419</v>
      </c>
      <c r="K24" s="176">
        <v>0.99144752392400048</v>
      </c>
      <c r="L24" s="176">
        <v>4.2947428629776699E-2</v>
      </c>
      <c r="M24" s="176">
        <v>4.3562853746033712</v>
      </c>
      <c r="N24" s="176">
        <v>0.27281609152884612</v>
      </c>
      <c r="O24" s="176">
        <v>2.4003002053100006E-2</v>
      </c>
      <c r="P24" s="176">
        <v>5.6148274078814276E-3</v>
      </c>
      <c r="Q24" s="176">
        <v>1.3418420318871794E-2</v>
      </c>
      <c r="R24" s="176">
        <v>0.13907730542699998</v>
      </c>
      <c r="S24" s="176">
        <v>0.20482346707250013</v>
      </c>
      <c r="T24" s="176">
        <v>1.1223154879999997</v>
      </c>
      <c r="U24" s="176" t="s">
        <v>421</v>
      </c>
      <c r="V24" s="176">
        <v>2.5869343159173845</v>
      </c>
      <c r="W24" s="176">
        <v>0.24133301012042643</v>
      </c>
      <c r="X24" s="176" t="s">
        <v>422</v>
      </c>
      <c r="Y24" s="176" t="s">
        <v>422</v>
      </c>
      <c r="Z24" s="176" t="s">
        <v>422</v>
      </c>
      <c r="AA24" s="176" t="s">
        <v>422</v>
      </c>
      <c r="AB24" s="176">
        <v>4.6432086115388058E-2</v>
      </c>
      <c r="AC24" s="176">
        <v>0.24883985745000001</v>
      </c>
      <c r="AD24" s="176">
        <v>0.1185156582158</v>
      </c>
      <c r="AE24" s="204"/>
      <c r="AF24" s="176">
        <v>4299.2654371686485</v>
      </c>
      <c r="AG24" s="176">
        <v>6.29</v>
      </c>
      <c r="AH24" s="176">
        <v>1264.2593180000001</v>
      </c>
      <c r="AI24" s="176">
        <v>7046.8004705975263</v>
      </c>
      <c r="AJ24" s="202" t="s">
        <v>408</v>
      </c>
      <c r="AK24" s="202" t="s">
        <v>408</v>
      </c>
      <c r="AL24" s="203" t="s">
        <v>18</v>
      </c>
    </row>
    <row r="25" spans="1:38" s="190" customFormat="1" ht="24.75" customHeight="1" thickBot="1" x14ac:dyDescent="0.25">
      <c r="A25" s="178" t="s">
        <v>130</v>
      </c>
      <c r="B25" s="178" t="s">
        <v>170</v>
      </c>
      <c r="C25" s="100" t="s">
        <v>310</v>
      </c>
      <c r="D25" s="202"/>
      <c r="E25" s="176">
        <v>0.46607507234231638</v>
      </c>
      <c r="F25" s="176">
        <v>0.12161947296506036</v>
      </c>
      <c r="G25" s="176">
        <v>3.4802464726535115E-2</v>
      </c>
      <c r="H25" s="176" t="s">
        <v>408</v>
      </c>
      <c r="I25" s="176">
        <v>4.7135193851312943E-3</v>
      </c>
      <c r="J25" s="176">
        <v>4.7135193851312943E-3</v>
      </c>
      <c r="K25" s="176">
        <v>4.7135193851312943E-3</v>
      </c>
      <c r="L25" s="176">
        <v>2.3567596925656471E-3</v>
      </c>
      <c r="M25" s="176">
        <v>0.60506233893535488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1793.9414807492331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0.2902485524620308</v>
      </c>
      <c r="F26" s="176">
        <v>5.3215489820527352E-2</v>
      </c>
      <c r="G26" s="176">
        <v>1.8305078441072913E-2</v>
      </c>
      <c r="H26" s="176" t="s">
        <v>408</v>
      </c>
      <c r="I26" s="176">
        <v>1.7874153371276193E-3</v>
      </c>
      <c r="J26" s="176">
        <v>1.7874153371276193E-3</v>
      </c>
      <c r="K26" s="176">
        <v>1.7874153371276193E-3</v>
      </c>
      <c r="L26" s="176">
        <v>8.9370766856380966E-4</v>
      </c>
      <c r="M26" s="176">
        <v>0.44764317849226581</v>
      </c>
      <c r="N26" s="176">
        <v>0.11542351116139064</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951.73913942355853</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43.23565556536682</v>
      </c>
      <c r="F27" s="176">
        <v>22.789591117473645</v>
      </c>
      <c r="G27" s="176">
        <v>5.3400027612178137E-2</v>
      </c>
      <c r="H27" s="176">
        <v>1.9840786159456261</v>
      </c>
      <c r="I27" s="176">
        <v>0.67870030418302696</v>
      </c>
      <c r="J27" s="176">
        <v>0.67870030418302696</v>
      </c>
      <c r="K27" s="176">
        <v>0.67870030418302696</v>
      </c>
      <c r="L27" s="176">
        <v>0.35656974535843772</v>
      </c>
      <c r="M27" s="176">
        <v>173.41235260396533</v>
      </c>
      <c r="N27" s="176">
        <v>2.9066846711859233E-3</v>
      </c>
      <c r="O27" s="176">
        <v>3.5807845467340815E-4</v>
      </c>
      <c r="P27" s="176">
        <v>1.6890695084501313E-2</v>
      </c>
      <c r="Q27" s="176">
        <v>5.4763194045977671E-4</v>
      </c>
      <c r="R27" s="176">
        <v>1.4191920912769418E-2</v>
      </c>
      <c r="S27" s="176">
        <v>9.9808745264402844E-3</v>
      </c>
      <c r="T27" s="176">
        <v>3.9601883519992265E-3</v>
      </c>
      <c r="U27" s="176">
        <v>3.7910697157273718E-4</v>
      </c>
      <c r="V27" s="176">
        <v>6.3183505816481494E-2</v>
      </c>
      <c r="W27" s="176">
        <v>1.2201396508662303</v>
      </c>
      <c r="X27" s="176">
        <v>1.8269078521699976E-2</v>
      </c>
      <c r="Y27" s="176">
        <v>2.2734248112975503E-2</v>
      </c>
      <c r="Z27" s="176">
        <v>1.1535203774836179E-2</v>
      </c>
      <c r="AA27" s="176">
        <v>2.3914813396262002E-2</v>
      </c>
      <c r="AB27" s="176">
        <v>7.6453343805773663E-2</v>
      </c>
      <c r="AC27" s="176">
        <v>0.12635540625635586</v>
      </c>
      <c r="AD27" s="176">
        <v>2.4657210719391929E-4</v>
      </c>
      <c r="AE27" s="204"/>
      <c r="AF27" s="176">
        <v>90466.147087252626</v>
      </c>
      <c r="AG27" s="202" t="s">
        <v>408</v>
      </c>
      <c r="AH27" s="176">
        <v>5.1490797173831657</v>
      </c>
      <c r="AI27" s="176">
        <v>186.07</v>
      </c>
      <c r="AJ27" s="202" t="s">
        <v>408</v>
      </c>
      <c r="AK27" s="202" t="s">
        <v>408</v>
      </c>
      <c r="AL27" s="203" t="s">
        <v>18</v>
      </c>
    </row>
    <row r="28" spans="1:38" s="190" customFormat="1" ht="24.75" customHeight="1" thickBot="1" x14ac:dyDescent="0.25">
      <c r="A28" s="178" t="s">
        <v>131</v>
      </c>
      <c r="B28" s="178" t="s">
        <v>172</v>
      </c>
      <c r="C28" s="100" t="s">
        <v>154</v>
      </c>
      <c r="D28" s="202"/>
      <c r="E28" s="176">
        <v>6.5633421109763708</v>
      </c>
      <c r="F28" s="176">
        <v>1.43934018285621</v>
      </c>
      <c r="G28" s="176">
        <v>6.0789987730361884E-3</v>
      </c>
      <c r="H28" s="176">
        <v>1.23595544859236E-2</v>
      </c>
      <c r="I28" s="176">
        <v>0.83039814069795914</v>
      </c>
      <c r="J28" s="176">
        <v>0.83039814069795914</v>
      </c>
      <c r="K28" s="176">
        <v>0.83039814069795914</v>
      </c>
      <c r="L28" s="176">
        <v>0.45608384393213253</v>
      </c>
      <c r="M28" s="176">
        <v>13.799587450771261</v>
      </c>
      <c r="N28" s="176">
        <v>1.7936500763997664E-4</v>
      </c>
      <c r="O28" s="176">
        <v>1.9142928536925856E-5</v>
      </c>
      <c r="P28" s="176">
        <v>1.6521417458740812E-3</v>
      </c>
      <c r="Q28" s="176">
        <v>3.5269787641531238E-5</v>
      </c>
      <c r="R28" s="176">
        <v>2.4188466185246244E-3</v>
      </c>
      <c r="S28" s="176">
        <v>1.6303531470949007E-3</v>
      </c>
      <c r="T28" s="176">
        <v>1.2181275563251049E-4</v>
      </c>
      <c r="U28" s="176">
        <v>3.2253718209210763E-5</v>
      </c>
      <c r="V28" s="176">
        <v>5.7151871946883228E-3</v>
      </c>
      <c r="W28" s="176">
        <v>0.18689852756104838</v>
      </c>
      <c r="X28" s="176">
        <v>4.269684452599491E-3</v>
      </c>
      <c r="Y28" s="176">
        <v>4.5367624065701384E-3</v>
      </c>
      <c r="Z28" s="176">
        <v>2.3717594859471876E-3</v>
      </c>
      <c r="AA28" s="176">
        <v>4.3511183272721436E-3</v>
      </c>
      <c r="AB28" s="176">
        <v>1.5529324672388959E-2</v>
      </c>
      <c r="AC28" s="176">
        <v>1.7542589266134175E-2</v>
      </c>
      <c r="AD28" s="176">
        <v>4.6921629201864723E-5</v>
      </c>
      <c r="AE28" s="204"/>
      <c r="AF28" s="176">
        <v>12519.745815373684</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32.220984848533973</v>
      </c>
      <c r="F29" s="176">
        <v>1.3246298180160818</v>
      </c>
      <c r="G29" s="176">
        <v>2.6431681989964696E-2</v>
      </c>
      <c r="H29" s="176">
        <v>1.0790539445426277E-2</v>
      </c>
      <c r="I29" s="176">
        <v>0.90953179067223022</v>
      </c>
      <c r="J29" s="176">
        <v>0.90953179067223022</v>
      </c>
      <c r="K29" s="176">
        <v>0.90953179067223022</v>
      </c>
      <c r="L29" s="176">
        <v>0.48202899248453823</v>
      </c>
      <c r="M29" s="176">
        <v>6.916978511226251</v>
      </c>
      <c r="N29" s="176">
        <v>6.568965059191446E-4</v>
      </c>
      <c r="O29" s="176">
        <v>6.5689650591914462E-5</v>
      </c>
      <c r="P29" s="176">
        <v>6.9631029627429328E-3</v>
      </c>
      <c r="Q29" s="176">
        <v>1.3137930118382892E-4</v>
      </c>
      <c r="R29" s="176">
        <v>1.1167240600625459E-2</v>
      </c>
      <c r="S29" s="176">
        <v>7.4886201674782497E-3</v>
      </c>
      <c r="T29" s="176">
        <v>2.6275860236765785E-4</v>
      </c>
      <c r="U29" s="176">
        <v>1.3137930118382892E-4</v>
      </c>
      <c r="V29" s="176">
        <v>2.3648274213089203E-2</v>
      </c>
      <c r="W29" s="176">
        <v>0.23117679261420335</v>
      </c>
      <c r="X29" s="176">
        <v>6.7003443603752752E-3</v>
      </c>
      <c r="Y29" s="176">
        <v>4.0464824764619302E-2</v>
      </c>
      <c r="Z29" s="176">
        <v>4.5194479607237145E-2</v>
      </c>
      <c r="AA29" s="176">
        <v>1.0378964793522485E-2</v>
      </c>
      <c r="AB29" s="176">
        <v>0.10273861352575421</v>
      </c>
      <c r="AC29" s="176">
        <v>7.8967563537805721E-2</v>
      </c>
      <c r="AD29" s="176">
        <v>4.5085218935239159E-5</v>
      </c>
      <c r="AE29" s="204"/>
      <c r="AF29" s="176">
        <v>56230.340906678786</v>
      </c>
      <c r="AG29" s="202" t="s">
        <v>408</v>
      </c>
      <c r="AH29" s="176">
        <v>116.16824897851292</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0.14964607060188354</v>
      </c>
      <c r="F30" s="176">
        <v>2.5840613883369374</v>
      </c>
      <c r="G30" s="176">
        <v>6.3737023875363552E-4</v>
      </c>
      <c r="H30" s="176">
        <v>1.17240616E-3</v>
      </c>
      <c r="I30" s="176">
        <v>5.5466817989561247E-2</v>
      </c>
      <c r="J30" s="176">
        <v>5.5466817989561247E-2</v>
      </c>
      <c r="K30" s="176">
        <v>5.5466817989561247E-2</v>
      </c>
      <c r="L30" s="176">
        <v>6.1843004908517379E-3</v>
      </c>
      <c r="M30" s="176">
        <v>10.251399491313212</v>
      </c>
      <c r="N30" s="176">
        <v>3.81436801432278E-5</v>
      </c>
      <c r="O30" s="176">
        <v>4.7662134621954623E-6</v>
      </c>
      <c r="P30" s="176">
        <v>2.0776692453250558E-4</v>
      </c>
      <c r="Q30" s="176">
        <v>7.1528133047092185E-6</v>
      </c>
      <c r="R30" s="176">
        <v>1.5110331592139571E-4</v>
      </c>
      <c r="S30" s="176">
        <v>1.0787904228853029E-4</v>
      </c>
      <c r="T30" s="176">
        <v>5.475905814400746E-5</v>
      </c>
      <c r="U30" s="176">
        <v>4.7731996850275098E-6</v>
      </c>
      <c r="V30" s="176">
        <v>7.8778753471450073E-4</v>
      </c>
      <c r="W30" s="176">
        <v>2.2838905127999999E-2</v>
      </c>
      <c r="X30" s="176">
        <v>1.998875440532634E-4</v>
      </c>
      <c r="Y30" s="176">
        <v>2.2368368025008049E-4</v>
      </c>
      <c r="Z30" s="176">
        <v>1.6181372613835611E-4</v>
      </c>
      <c r="AA30" s="176">
        <v>2.4272058920753417E-4</v>
      </c>
      <c r="AB30" s="176">
        <v>8.2810553964923425E-4</v>
      </c>
      <c r="AC30" s="176">
        <v>1.4361516392074817E-3</v>
      </c>
      <c r="AD30" s="176">
        <v>1.5919154254400002E-5</v>
      </c>
      <c r="AE30" s="204"/>
      <c r="AF30" s="176">
        <v>1029.214063207367</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5.3739231486885233</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0.58559930652675507</v>
      </c>
      <c r="J32" s="176">
        <v>1.040239617159322</v>
      </c>
      <c r="K32" s="176">
        <v>1.4286876407373119</v>
      </c>
      <c r="L32" s="176">
        <v>0.15746781310707447</v>
      </c>
      <c r="M32" s="176" t="s">
        <v>408</v>
      </c>
      <c r="N32" s="176">
        <v>1.3671877259798331</v>
      </c>
      <c r="O32" s="176">
        <v>1.633642516686868E-3</v>
      </c>
      <c r="P32" s="176" t="s">
        <v>408</v>
      </c>
      <c r="Q32" s="176">
        <v>3.611012351919321E-2</v>
      </c>
      <c r="R32" s="176">
        <v>1.114573992125022</v>
      </c>
      <c r="S32" s="176">
        <v>37.870269829005061</v>
      </c>
      <c r="T32" s="176">
        <v>0.16043310781226613</v>
      </c>
      <c r="U32" s="176">
        <v>9.6330017219439304E-3</v>
      </c>
      <c r="V32" s="176">
        <v>19.726862123493131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0.47962018000000001</v>
      </c>
      <c r="J33" s="176">
        <v>5.70278375</v>
      </c>
      <c r="K33" s="176">
        <v>11.4055675</v>
      </c>
      <c r="L33" s="176">
        <v>9.4666210000000015E-2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3.0429120192420522</v>
      </c>
      <c r="F34" s="176">
        <v>0.16856018567390157</v>
      </c>
      <c r="G34" s="176">
        <v>3.7428087523119442E-2</v>
      </c>
      <c r="H34" s="176">
        <v>3.0892025844064407E-4</v>
      </c>
      <c r="I34" s="176">
        <v>6.1084919231650006E-2</v>
      </c>
      <c r="J34" s="176">
        <v>6.4206046491661312E-2</v>
      </c>
      <c r="K34" s="176">
        <v>6.7773049074531383E-2</v>
      </c>
      <c r="L34" s="176">
        <v>3.9705197500572505E-2</v>
      </c>
      <c r="M34" s="176">
        <v>0.41230400560220853</v>
      </c>
      <c r="N34" s="176" t="s">
        <v>408</v>
      </c>
      <c r="O34" s="176">
        <v>4.4131465491520583E-4</v>
      </c>
      <c r="P34" s="176" t="s">
        <v>408</v>
      </c>
      <c r="Q34" s="176" t="s">
        <v>408</v>
      </c>
      <c r="R34" s="176">
        <v>2.2065732745760293E-3</v>
      </c>
      <c r="S34" s="176">
        <v>7.5023491335584988E-2</v>
      </c>
      <c r="T34" s="176">
        <v>3.0892025844064409E-3</v>
      </c>
      <c r="U34" s="176">
        <v>4.4131465491520583E-4</v>
      </c>
      <c r="V34" s="176">
        <v>4.413146549152059E-2</v>
      </c>
      <c r="W34" s="176" t="s">
        <v>408</v>
      </c>
      <c r="X34" s="176">
        <v>1.3239439647456173E-3</v>
      </c>
      <c r="Y34" s="176">
        <v>2.2065732745760293E-3</v>
      </c>
      <c r="Z34" s="176" t="s">
        <v>408</v>
      </c>
      <c r="AA34" s="176" t="s">
        <v>408</v>
      </c>
      <c r="AB34" s="176">
        <v>3.5305172393216466E-3</v>
      </c>
      <c r="AC34" s="176" t="s">
        <v>408</v>
      </c>
      <c r="AD34" s="176" t="s">
        <v>408</v>
      </c>
      <c r="AE34" s="204"/>
      <c r="AF34" s="176">
        <v>1884.4135764879306</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8.1853993112727785</v>
      </c>
      <c r="F36" s="176">
        <v>8.1129793712789109</v>
      </c>
      <c r="G36" s="176">
        <v>1.5534054920052178</v>
      </c>
      <c r="H36" s="176">
        <v>1.1002816110044979E-3</v>
      </c>
      <c r="I36" s="176">
        <v>0.5167420761975795</v>
      </c>
      <c r="J36" s="176">
        <v>0.52794082088297589</v>
      </c>
      <c r="K36" s="176">
        <v>0.53327355644745045</v>
      </c>
      <c r="L36" s="176">
        <v>6.49776559198601E-2</v>
      </c>
      <c r="M36" s="176">
        <v>22.598464657857573</v>
      </c>
      <c r="N36" s="176">
        <v>1.6868290898513612E-2</v>
      </c>
      <c r="O36" s="176">
        <v>1.5707540103836535E-3</v>
      </c>
      <c r="P36" s="176">
        <v>2.9365064129140191E-3</v>
      </c>
      <c r="Q36" s="176">
        <v>3.2919350315088726E-2</v>
      </c>
      <c r="R36" s="176">
        <v>3.5377982134590862E-2</v>
      </c>
      <c r="S36" s="176">
        <v>0.11558546878124049</v>
      </c>
      <c r="T36" s="176">
        <v>1.4888921147160712</v>
      </c>
      <c r="U36" s="176">
        <v>1.6151479008395767E-2</v>
      </c>
      <c r="V36" s="176">
        <v>0.13521781269893016</v>
      </c>
      <c r="W36" s="176">
        <v>2.9742519130731438E-2</v>
      </c>
      <c r="X36" s="176" t="s">
        <v>408</v>
      </c>
      <c r="Y36" s="176" t="s">
        <v>408</v>
      </c>
      <c r="Z36" s="176" t="s">
        <v>408</v>
      </c>
      <c r="AA36" s="176" t="s">
        <v>408</v>
      </c>
      <c r="AB36" s="176" t="s">
        <v>408</v>
      </c>
      <c r="AC36" s="176">
        <v>1.1678154273950758E-2</v>
      </c>
      <c r="AD36" s="176">
        <v>2.7899447124684104E-2</v>
      </c>
      <c r="AE36" s="204"/>
      <c r="AF36" s="176">
        <v>6658.2011281670984</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7.3599999999999999E-2</v>
      </c>
      <c r="F37" s="176">
        <v>7.1014000000000006E-4</v>
      </c>
      <c r="G37" s="176">
        <v>2.8405600000000001E-5</v>
      </c>
      <c r="H37" s="176" t="s">
        <v>408</v>
      </c>
      <c r="I37" s="176" t="s">
        <v>408</v>
      </c>
      <c r="J37" s="176" t="s">
        <v>408</v>
      </c>
      <c r="K37" s="176" t="s">
        <v>408</v>
      </c>
      <c r="L37" s="176" t="s">
        <v>408</v>
      </c>
      <c r="M37" s="176">
        <v>1.4202800000000002E-2</v>
      </c>
      <c r="N37" s="176" t="s">
        <v>408</v>
      </c>
      <c r="O37" s="176" t="s">
        <v>408</v>
      </c>
      <c r="P37" s="176" t="s">
        <v>408</v>
      </c>
      <c r="Q37" s="176" t="s">
        <v>408</v>
      </c>
      <c r="R37" s="176" t="s">
        <v>408</v>
      </c>
      <c r="S37" s="176" t="s">
        <v>408</v>
      </c>
      <c r="T37" s="176" t="s">
        <v>408</v>
      </c>
      <c r="U37" s="176" t="s">
        <v>408</v>
      </c>
      <c r="V37" s="176" t="s">
        <v>408</v>
      </c>
      <c r="W37" s="176">
        <v>3.5506999999999997E-4</v>
      </c>
      <c r="X37" s="176" t="s">
        <v>408</v>
      </c>
      <c r="Y37" s="176" t="s">
        <v>408</v>
      </c>
      <c r="Z37" s="176" t="s">
        <v>408</v>
      </c>
      <c r="AA37" s="176" t="s">
        <v>408</v>
      </c>
      <c r="AB37" s="176" t="s">
        <v>408</v>
      </c>
      <c r="AC37" s="176" t="s">
        <v>408</v>
      </c>
      <c r="AD37" s="176" t="s">
        <v>408</v>
      </c>
      <c r="AE37" s="204"/>
      <c r="AF37" s="202" t="s">
        <v>408</v>
      </c>
      <c r="AG37" s="202" t="s">
        <v>408</v>
      </c>
      <c r="AH37" s="176">
        <v>710.14</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1.4110031970971997</v>
      </c>
      <c r="F39" s="176">
        <v>9.8784087074999971E-2</v>
      </c>
      <c r="G39" s="176">
        <v>1.2181130755708451</v>
      </c>
      <c r="H39" s="176">
        <v>4.3282516986800001E-3</v>
      </c>
      <c r="I39" s="176">
        <v>0.12848494516050021</v>
      </c>
      <c r="J39" s="176">
        <v>0.21089753493707988</v>
      </c>
      <c r="K39" s="176">
        <v>0.30203459041200387</v>
      </c>
      <c r="L39" s="176">
        <v>2.7554652980815018E-2</v>
      </c>
      <c r="M39" s="176">
        <v>0.94848953155144011</v>
      </c>
      <c r="N39" s="176">
        <v>8.1871237075000006E-2</v>
      </c>
      <c r="O39" s="176">
        <v>8.5252148449000004E-3</v>
      </c>
      <c r="P39" s="176">
        <v>1.6118014844899991E-3</v>
      </c>
      <c r="Q39" s="176">
        <v>1.4075098966000003E-2</v>
      </c>
      <c r="R39" s="176">
        <v>0.10677504948300001</v>
      </c>
      <c r="S39" s="176">
        <v>4.2296123707499987E-2</v>
      </c>
      <c r="T39" s="176">
        <v>0.55129484490000003</v>
      </c>
      <c r="U39" s="176">
        <v>1.295E-2</v>
      </c>
      <c r="V39" s="176">
        <v>1.8663805937960001</v>
      </c>
      <c r="W39" s="176">
        <v>6.3661836900486019E-2</v>
      </c>
      <c r="X39" s="176" t="s">
        <v>422</v>
      </c>
      <c r="Y39" s="176" t="s">
        <v>422</v>
      </c>
      <c r="Z39" s="176" t="s">
        <v>422</v>
      </c>
      <c r="AA39" s="176" t="s">
        <v>422</v>
      </c>
      <c r="AB39" s="176">
        <v>6.4176464581201603E-2</v>
      </c>
      <c r="AC39" s="176">
        <v>1.295E-2</v>
      </c>
      <c r="AD39" s="176">
        <v>0.15654679404384231</v>
      </c>
      <c r="AE39" s="204"/>
      <c r="AF39" s="176">
        <v>13810.007707572</v>
      </c>
      <c r="AG39" s="176">
        <v>104</v>
      </c>
      <c r="AH39" s="176">
        <v>1317.17599</v>
      </c>
      <c r="AI39" s="176">
        <v>2591</v>
      </c>
      <c r="AJ39" s="202" t="s">
        <v>408</v>
      </c>
      <c r="AK39" s="202" t="s">
        <v>408</v>
      </c>
      <c r="AL39" s="203" t="s">
        <v>18</v>
      </c>
    </row>
    <row r="40" spans="1:38" s="190" customFormat="1" ht="24.75" customHeight="1" thickBot="1" x14ac:dyDescent="0.25">
      <c r="A40" s="178" t="s">
        <v>129</v>
      </c>
      <c r="B40" s="178" t="s">
        <v>184</v>
      </c>
      <c r="C40" s="100" t="s">
        <v>352</v>
      </c>
      <c r="D40" s="202"/>
      <c r="E40" s="176">
        <v>5.090838350655889</v>
      </c>
      <c r="F40" s="176">
        <v>16.44504341474715</v>
      </c>
      <c r="G40" s="176">
        <v>0.16970670556049863</v>
      </c>
      <c r="H40" s="176">
        <v>1.1993942954653669E-3</v>
      </c>
      <c r="I40" s="176">
        <v>1.0280984761632372</v>
      </c>
      <c r="J40" s="176">
        <v>1.0280984761632372</v>
      </c>
      <c r="K40" s="176">
        <v>1.0280984761632372</v>
      </c>
      <c r="L40" s="176">
        <v>0.22037945555499502</v>
      </c>
      <c r="M40" s="176">
        <v>35.556218600271457</v>
      </c>
      <c r="N40" s="176" t="s">
        <v>408</v>
      </c>
      <c r="O40" s="176">
        <v>1.8036729252202629E-3</v>
      </c>
      <c r="P40" s="176" t="s">
        <v>408</v>
      </c>
      <c r="Q40" s="176" t="s">
        <v>408</v>
      </c>
      <c r="R40" s="176">
        <v>9.0183646261013141E-3</v>
      </c>
      <c r="S40" s="176">
        <v>0.30662439728744462</v>
      </c>
      <c r="T40" s="176">
        <v>1.2625710476541837E-2</v>
      </c>
      <c r="U40" s="176">
        <v>1.8036729252202629E-3</v>
      </c>
      <c r="V40" s="176">
        <v>0.18036729252202624</v>
      </c>
      <c r="W40" s="176" t="s">
        <v>408</v>
      </c>
      <c r="X40" s="176">
        <v>6.0137301093351504E-3</v>
      </c>
      <c r="Y40" s="176">
        <v>8.4156532924269476E-3</v>
      </c>
      <c r="Z40" s="176" t="s">
        <v>408</v>
      </c>
      <c r="AA40" s="176" t="s">
        <v>408</v>
      </c>
      <c r="AB40" s="176">
        <v>1.4429383401762098E-2</v>
      </c>
      <c r="AC40" s="176" t="s">
        <v>408</v>
      </c>
      <c r="AD40" s="176" t="s">
        <v>408</v>
      </c>
      <c r="AE40" s="204"/>
      <c r="AF40" s="176">
        <v>7515.0630953736463</v>
      </c>
      <c r="AG40" s="202" t="s">
        <v>408</v>
      </c>
      <c r="AH40" s="176">
        <v>242.51760550709011</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6.216880520000001</v>
      </c>
      <c r="F41" s="176">
        <v>18.197644212235002</v>
      </c>
      <c r="G41" s="176">
        <v>1.7094241820936003</v>
      </c>
      <c r="H41" s="176">
        <v>1.0380262156048641</v>
      </c>
      <c r="I41" s="176">
        <v>8.6151983591082306</v>
      </c>
      <c r="J41" s="176">
        <v>8.9527344916600953</v>
      </c>
      <c r="K41" s="176">
        <v>9.3584822517292778</v>
      </c>
      <c r="L41" s="176">
        <v>2.4684013114272507</v>
      </c>
      <c r="M41" s="176">
        <v>142.96800827409098</v>
      </c>
      <c r="N41" s="176">
        <v>0.55862000000000012</v>
      </c>
      <c r="O41" s="176">
        <v>0.13994700000000002</v>
      </c>
      <c r="P41" s="176">
        <v>2.4353000000000007E-2</v>
      </c>
      <c r="Q41" s="176">
        <v>8.7130000000000013E-2</v>
      </c>
      <c r="R41" s="176">
        <v>1.6939300000000004</v>
      </c>
      <c r="S41" s="176">
        <v>0.38732499999999992</v>
      </c>
      <c r="T41" s="176">
        <v>1.5295999999999996</v>
      </c>
      <c r="U41" s="176">
        <v>0.23050000000000004</v>
      </c>
      <c r="V41" s="176">
        <v>32.450660000000006</v>
      </c>
      <c r="W41" s="176">
        <v>0.99229975519999991</v>
      </c>
      <c r="X41" s="176" t="s">
        <v>422</v>
      </c>
      <c r="Y41" s="176" t="s">
        <v>422</v>
      </c>
      <c r="Z41" s="176" t="s">
        <v>422</v>
      </c>
      <c r="AA41" s="176" t="s">
        <v>422</v>
      </c>
      <c r="AB41" s="176">
        <v>7.3122438269288343</v>
      </c>
      <c r="AC41" s="176">
        <v>0.23075490196078433</v>
      </c>
      <c r="AD41" s="176">
        <v>2.7685741896889287</v>
      </c>
      <c r="AE41" s="204"/>
      <c r="AF41" s="176">
        <v>30080</v>
      </c>
      <c r="AG41" s="176">
        <v>506</v>
      </c>
      <c r="AH41" s="176">
        <v>1458.0104000000001</v>
      </c>
      <c r="AI41" s="176">
        <v>46100</v>
      </c>
      <c r="AJ41" s="176">
        <v>3.5</v>
      </c>
      <c r="AK41" s="202" t="s">
        <v>408</v>
      </c>
      <c r="AL41" s="203" t="s">
        <v>18</v>
      </c>
    </row>
    <row r="42" spans="1:38" s="190" customFormat="1" ht="24.75" customHeight="1" thickBot="1" x14ac:dyDescent="0.25">
      <c r="A42" s="178" t="s">
        <v>129</v>
      </c>
      <c r="B42" s="178" t="s">
        <v>186</v>
      </c>
      <c r="C42" s="100" t="s">
        <v>68</v>
      </c>
      <c r="D42" s="202"/>
      <c r="E42" s="176">
        <v>0.19008610067222412</v>
      </c>
      <c r="F42" s="176">
        <v>1.8266126204550461</v>
      </c>
      <c r="G42" s="176">
        <v>2.2242286249963428E-3</v>
      </c>
      <c r="H42" s="176">
        <v>9.9553694856713482E-5</v>
      </c>
      <c r="I42" s="176">
        <v>2.3214433344369737E-2</v>
      </c>
      <c r="J42" s="176">
        <v>2.3214433344369737E-2</v>
      </c>
      <c r="K42" s="176">
        <v>2.3214433344369737E-2</v>
      </c>
      <c r="L42" s="176">
        <v>4.3625780607982785E-3</v>
      </c>
      <c r="M42" s="176">
        <v>27.701060450292736</v>
      </c>
      <c r="N42" s="176" t="s">
        <v>408</v>
      </c>
      <c r="O42" s="176">
        <v>2.3729608868174718E-4</v>
      </c>
      <c r="P42" s="176" t="s">
        <v>408</v>
      </c>
      <c r="Q42" s="176" t="s">
        <v>408</v>
      </c>
      <c r="R42" s="176">
        <v>1.1864804434087359E-3</v>
      </c>
      <c r="S42" s="176">
        <v>4.0340335075897023E-2</v>
      </c>
      <c r="T42" s="176">
        <v>1.6610726207722305E-3</v>
      </c>
      <c r="U42" s="176">
        <v>2.3729608868174718E-4</v>
      </c>
      <c r="V42" s="176">
        <v>2.3729608868174719E-2</v>
      </c>
      <c r="W42" s="176" t="s">
        <v>408</v>
      </c>
      <c r="X42" s="176">
        <v>9.3759620626695215E-4</v>
      </c>
      <c r="Y42" s="176">
        <v>9.6077250318702518E-4</v>
      </c>
      <c r="Z42" s="176" t="s">
        <v>408</v>
      </c>
      <c r="AA42" s="176" t="s">
        <v>408</v>
      </c>
      <c r="AB42" s="176">
        <v>1.8983687094539772E-3</v>
      </c>
      <c r="AC42" s="176" t="s">
        <v>408</v>
      </c>
      <c r="AD42" s="176" t="s">
        <v>408</v>
      </c>
      <c r="AE42" s="204"/>
      <c r="AF42" s="176">
        <v>1029.0538544865801</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1.099702</v>
      </c>
      <c r="F43" s="176">
        <v>0.281209706</v>
      </c>
      <c r="G43" s="176">
        <v>1.4164245715223998</v>
      </c>
      <c r="H43" s="176">
        <v>8.5555270000000003E-3</v>
      </c>
      <c r="I43" s="176">
        <v>0.21070194276427975</v>
      </c>
      <c r="J43" s="176">
        <v>0.38826943383838136</v>
      </c>
      <c r="K43" s="176">
        <v>0.78780363333333348</v>
      </c>
      <c r="L43" s="176">
        <v>3.5135919359792281E-2</v>
      </c>
      <c r="M43" s="176">
        <v>1.5763773600000002</v>
      </c>
      <c r="N43" s="176">
        <v>0.30227765000000012</v>
      </c>
      <c r="O43" s="176">
        <v>1.9053428999999997E-2</v>
      </c>
      <c r="P43" s="176">
        <v>5.9656009000000005E-3</v>
      </c>
      <c r="Q43" s="176">
        <v>0.10583982</v>
      </c>
      <c r="R43" s="176">
        <v>0.34385718000000004</v>
      </c>
      <c r="S43" s="176">
        <v>0.29515567500000006</v>
      </c>
      <c r="T43" s="176">
        <v>0.92961169999999993</v>
      </c>
      <c r="U43" s="176">
        <v>2.5150000000000002E-2</v>
      </c>
      <c r="V43" s="176">
        <v>3.94998556</v>
      </c>
      <c r="W43" s="176">
        <v>0.13091673579999999</v>
      </c>
      <c r="X43" s="176" t="s">
        <v>422</v>
      </c>
      <c r="Y43" s="176" t="s">
        <v>422</v>
      </c>
      <c r="Z43" s="176" t="s">
        <v>422</v>
      </c>
      <c r="AA43" s="176" t="s">
        <v>422</v>
      </c>
      <c r="AB43" s="176">
        <v>6.8493797280000004E-2</v>
      </c>
      <c r="AC43" s="176">
        <v>2.6130392156862747E-2</v>
      </c>
      <c r="AD43" s="176">
        <v>0.30222601171912028</v>
      </c>
      <c r="AE43" s="204"/>
      <c r="AF43" s="176">
        <v>6055.0776000000005</v>
      </c>
      <c r="AG43" s="176">
        <v>1380</v>
      </c>
      <c r="AH43" s="176">
        <v>790</v>
      </c>
      <c r="AI43" s="176">
        <v>5040.2</v>
      </c>
      <c r="AJ43" s="202" t="s">
        <v>408</v>
      </c>
      <c r="AK43" s="202" t="s">
        <v>408</v>
      </c>
      <c r="AL43" s="203" t="s">
        <v>18</v>
      </c>
    </row>
    <row r="44" spans="1:38" s="190" customFormat="1" ht="24.75" customHeight="1" thickBot="1" x14ac:dyDescent="0.25">
      <c r="A44" s="178" t="s">
        <v>129</v>
      </c>
      <c r="B44" s="178" t="s">
        <v>188</v>
      </c>
      <c r="C44" s="100" t="s">
        <v>70</v>
      </c>
      <c r="D44" s="202"/>
      <c r="E44" s="176">
        <v>10.445901779216324</v>
      </c>
      <c r="F44" s="176">
        <v>4.3309773806797311</v>
      </c>
      <c r="G44" s="176">
        <v>0.39018921821173513</v>
      </c>
      <c r="H44" s="176">
        <v>2.2582456815138739E-3</v>
      </c>
      <c r="I44" s="176">
        <v>1.0123796200138915</v>
      </c>
      <c r="J44" s="176">
        <v>1.0123796200138915</v>
      </c>
      <c r="K44" s="176">
        <v>1.0123796200138915</v>
      </c>
      <c r="L44" s="176">
        <v>0.55228545649765015</v>
      </c>
      <c r="M44" s="176">
        <v>13.540820701037344</v>
      </c>
      <c r="N44" s="176" t="s">
        <v>408</v>
      </c>
      <c r="O44" s="176">
        <v>2.8599638547625855E-3</v>
      </c>
      <c r="P44" s="176" t="s">
        <v>408</v>
      </c>
      <c r="Q44" s="176" t="s">
        <v>408</v>
      </c>
      <c r="R44" s="176">
        <v>1.4299819273812927E-2</v>
      </c>
      <c r="S44" s="176">
        <v>0.48619385530963949</v>
      </c>
      <c r="T44" s="176">
        <v>2.00197469833381E-2</v>
      </c>
      <c r="U44" s="176">
        <v>2.8599638547625855E-3</v>
      </c>
      <c r="V44" s="176">
        <v>0.28599638547625855</v>
      </c>
      <c r="W44" s="176" t="s">
        <v>408</v>
      </c>
      <c r="X44" s="176">
        <v>8.6542050700282418E-3</v>
      </c>
      <c r="Y44" s="176">
        <v>1.4225505768072438E-2</v>
      </c>
      <c r="Z44" s="176" t="s">
        <v>408</v>
      </c>
      <c r="AA44" s="176" t="s">
        <v>408</v>
      </c>
      <c r="AB44" s="176">
        <v>2.287971083810068E-2</v>
      </c>
      <c r="AC44" s="176" t="s">
        <v>408</v>
      </c>
      <c r="AD44" s="176" t="s">
        <v>408</v>
      </c>
      <c r="AE44" s="204"/>
      <c r="AF44" s="176">
        <v>12217.247605238073</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2.5046877270290073</v>
      </c>
      <c r="F45" s="176">
        <v>0.10569780892933367</v>
      </c>
      <c r="G45" s="176">
        <v>7.1611676721951262E-2</v>
      </c>
      <c r="H45" s="176">
        <v>3.0918451200000001E-4</v>
      </c>
      <c r="I45" s="176">
        <v>5.2008051589095175E-2</v>
      </c>
      <c r="J45" s="176">
        <v>5.3135161066258228E-2</v>
      </c>
      <c r="K45" s="176">
        <v>5.3671879864907304E-2</v>
      </c>
      <c r="L45" s="176">
        <v>1.6638282758121264E-2</v>
      </c>
      <c r="M45" s="176">
        <v>0.35223552000000002</v>
      </c>
      <c r="N45" s="176">
        <v>5.0878464000000002E-3</v>
      </c>
      <c r="O45" s="176">
        <v>3.9137279999999997E-4</v>
      </c>
      <c r="P45" s="176">
        <v>1.1741183999999997E-3</v>
      </c>
      <c r="Q45" s="176">
        <v>1.5654911999999999E-3</v>
      </c>
      <c r="R45" s="176">
        <v>1.956864E-3</v>
      </c>
      <c r="S45" s="176">
        <v>3.4440806400000003E-2</v>
      </c>
      <c r="T45" s="176">
        <v>3.9137279999999997E-2</v>
      </c>
      <c r="U45" s="176">
        <v>3.913728E-3</v>
      </c>
      <c r="V45" s="176">
        <v>4.6964735999999993E-2</v>
      </c>
      <c r="W45" s="176">
        <v>5.0878464000000002E-3</v>
      </c>
      <c r="X45" s="176" t="s">
        <v>408</v>
      </c>
      <c r="Y45" s="176" t="s">
        <v>408</v>
      </c>
      <c r="Z45" s="176" t="s">
        <v>408</v>
      </c>
      <c r="AA45" s="176" t="s">
        <v>408</v>
      </c>
      <c r="AB45" s="176" t="s">
        <v>408</v>
      </c>
      <c r="AC45" s="176">
        <v>3.1309823999999997E-3</v>
      </c>
      <c r="AD45" s="176">
        <v>1.48721664E-3</v>
      </c>
      <c r="AE45" s="204"/>
      <c r="AF45" s="176">
        <v>1671.1618559999999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3.0955850604269117</v>
      </c>
      <c r="F46" s="176">
        <v>0.22506849308585605</v>
      </c>
      <c r="G46" s="176">
        <v>2.6259791604724518</v>
      </c>
      <c r="H46" s="176">
        <v>7.7396487119437901E-5</v>
      </c>
      <c r="I46" s="176">
        <v>0.32159212371847234</v>
      </c>
      <c r="J46" s="176">
        <v>0.80620779633664219</v>
      </c>
      <c r="K46" s="176">
        <v>2.1028792422004221</v>
      </c>
      <c r="L46" s="176">
        <v>9.5512444711475616E-2</v>
      </c>
      <c r="M46" s="176">
        <v>4.9315399556168558</v>
      </c>
      <c r="N46" s="176">
        <v>0.50715022478331007</v>
      </c>
      <c r="O46" s="176">
        <v>4.260091799915109E-2</v>
      </c>
      <c r="P46" s="176">
        <v>4.5086468350439141E-3</v>
      </c>
      <c r="Q46" s="176">
        <v>1.9589267282711861E-2</v>
      </c>
      <c r="R46" s="176">
        <v>0.29191871068725461</v>
      </c>
      <c r="S46" s="176">
        <v>0.43999868553265947</v>
      </c>
      <c r="T46" s="176">
        <v>1.9152169255309119</v>
      </c>
      <c r="U46" s="176">
        <v>8.7283372365339583E-4</v>
      </c>
      <c r="V46" s="176">
        <v>5.795790489052651</v>
      </c>
      <c r="W46" s="176">
        <v>0.18418368773687435</v>
      </c>
      <c r="X46" s="176">
        <v>3.5128805620608899E-5</v>
      </c>
      <c r="Y46" s="176">
        <v>5.8548009367681492E-5</v>
      </c>
      <c r="Z46" s="176" t="s">
        <v>422</v>
      </c>
      <c r="AA46" s="176" t="s">
        <v>422</v>
      </c>
      <c r="AB46" s="176">
        <v>6.157833056045757E-2</v>
      </c>
      <c r="AC46" s="176">
        <v>8.8046236974238003E-3</v>
      </c>
      <c r="AD46" s="176" t="s">
        <v>408</v>
      </c>
      <c r="AE46" s="204"/>
      <c r="AF46" s="176">
        <v>14082.206380524827</v>
      </c>
      <c r="AG46" s="202" t="s">
        <v>408</v>
      </c>
      <c r="AH46" s="176">
        <v>10084.270899999989</v>
      </c>
      <c r="AI46" s="176">
        <v>8168.3243999999131</v>
      </c>
      <c r="AJ46" s="202" t="s">
        <v>408</v>
      </c>
      <c r="AK46" s="202" t="s">
        <v>408</v>
      </c>
      <c r="AL46" s="203" t="s">
        <v>18</v>
      </c>
    </row>
    <row r="47" spans="1:38" s="190" customFormat="1" ht="24.75" customHeight="1" thickBot="1" x14ac:dyDescent="0.25">
      <c r="A47" s="178" t="s">
        <v>129</v>
      </c>
      <c r="B47" s="178" t="s">
        <v>191</v>
      </c>
      <c r="C47" s="100" t="s">
        <v>72</v>
      </c>
      <c r="D47" s="202"/>
      <c r="E47" s="176">
        <v>0.25570408823260005</v>
      </c>
      <c r="F47" s="176">
        <v>7.5175235894800019E-2</v>
      </c>
      <c r="G47" s="176">
        <v>1.9979874657600004E-2</v>
      </c>
      <c r="H47" s="176" t="s">
        <v>408</v>
      </c>
      <c r="I47" s="176">
        <v>1.0778616134000002E-2</v>
      </c>
      <c r="J47" s="176">
        <v>1.0778616134000002E-2</v>
      </c>
      <c r="K47" s="176">
        <v>1.0778616134000002E-2</v>
      </c>
      <c r="L47" s="176">
        <v>5.1737357443200011E-3</v>
      </c>
      <c r="M47" s="176">
        <v>4.0082055814224002</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6.9586670000000003E-2</v>
      </c>
      <c r="G49" s="176">
        <v>0.17500000000000002</v>
      </c>
      <c r="H49" s="176">
        <v>3.3437750000000002E-3</v>
      </c>
      <c r="I49" s="176">
        <v>1.3887608069164266E-2</v>
      </c>
      <c r="J49" s="176">
        <v>3.3239193083573489E-2</v>
      </c>
      <c r="K49" s="176">
        <v>7.9000000000000001E-2</v>
      </c>
      <c r="L49" s="176">
        <v>1.6985000000000001E-5</v>
      </c>
      <c r="M49" s="176" t="s">
        <v>422</v>
      </c>
      <c r="N49" s="176">
        <v>2.1999999999999999E-2</v>
      </c>
      <c r="O49" s="176">
        <v>5.0000000000000002E-5</v>
      </c>
      <c r="P49" s="176">
        <v>1.0000000000000001E-5</v>
      </c>
      <c r="Q49" s="176">
        <v>4.0000000000000001E-3</v>
      </c>
      <c r="R49" s="176">
        <v>3.0000000000000001E-3</v>
      </c>
      <c r="S49" s="176">
        <v>4.0000000000000001E-3</v>
      </c>
      <c r="T49" s="176">
        <v>2E-3</v>
      </c>
      <c r="U49" s="176" t="s">
        <v>421</v>
      </c>
      <c r="V49" s="176">
        <v>0.16</v>
      </c>
      <c r="W49" s="176">
        <v>2.7111689999999999</v>
      </c>
      <c r="X49" s="176">
        <v>0.14459567999999998</v>
      </c>
      <c r="Y49" s="176">
        <v>0.18074460000000001</v>
      </c>
      <c r="Z49" s="176">
        <v>9.0372300000000003E-2</v>
      </c>
      <c r="AA49" s="176">
        <v>6.3260610000000009E-2</v>
      </c>
      <c r="AB49" s="176">
        <v>0.47897318999999999</v>
      </c>
      <c r="AC49" s="176" t="s">
        <v>408</v>
      </c>
      <c r="AD49" s="176">
        <v>3.2534027999999999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0.5939943820224719</v>
      </c>
      <c r="J50" s="176">
        <v>0.84584799999999993</v>
      </c>
      <c r="K50" s="176">
        <v>1.2941474399999999</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4597</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3.9562200000000001</v>
      </c>
      <c r="G52" s="176" t="s">
        <v>422</v>
      </c>
      <c r="H52" s="176" t="s">
        <v>422</v>
      </c>
      <c r="I52" s="176">
        <v>1.075E-4</v>
      </c>
      <c r="J52" s="176">
        <v>2.4750000000000005E-4</v>
      </c>
      <c r="K52" s="176">
        <v>4.0000000000000002E-4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4.3001225800000009</v>
      </c>
      <c r="G53" s="176" t="s">
        <v>408</v>
      </c>
      <c r="H53" s="176" t="s">
        <v>408</v>
      </c>
      <c r="I53" s="176">
        <v>4.9759999999999998E-5</v>
      </c>
      <c r="J53" s="176">
        <v>4.9759999999999998E-5</v>
      </c>
      <c r="K53" s="176">
        <v>4.9759999999999998E-5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0.46060000000000001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4606</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3.7936300000000006E-2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1.0348380000000001E-2</v>
      </c>
      <c r="X57" s="176">
        <v>3.2499999999999997E-5</v>
      </c>
      <c r="Y57" s="176">
        <v>3.2499999999999997E-5</v>
      </c>
      <c r="Z57" s="176">
        <v>3.2499999999999997E-5</v>
      </c>
      <c r="AA57" s="176">
        <v>3.2499999999999997E-5</v>
      </c>
      <c r="AB57" s="176">
        <v>1.2999999999999999E-4</v>
      </c>
      <c r="AC57" s="176" t="s">
        <v>408</v>
      </c>
      <c r="AD57" s="176">
        <v>2.5901160000000001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1.0349888888888888E-2</v>
      </c>
      <c r="J58" s="176">
        <v>5.1749444444444445E-2</v>
      </c>
      <c r="K58" s="176">
        <v>0.13306999999999999</v>
      </c>
      <c r="L58" s="176">
        <v>8.5697080000000009E-5</v>
      </c>
      <c r="M58" s="176" t="s">
        <v>408</v>
      </c>
      <c r="N58" s="176" t="s">
        <v>408</v>
      </c>
      <c r="O58" s="176" t="s">
        <v>408</v>
      </c>
      <c r="P58" s="176" t="s">
        <v>408</v>
      </c>
      <c r="Q58" s="176" t="s">
        <v>408</v>
      </c>
      <c r="R58" s="176" t="s">
        <v>408</v>
      </c>
      <c r="S58" s="176" t="s">
        <v>408</v>
      </c>
      <c r="T58" s="176" t="s">
        <v>408</v>
      </c>
      <c r="U58" s="176" t="s">
        <v>408</v>
      </c>
      <c r="V58" s="176" t="s">
        <v>408</v>
      </c>
      <c r="W58" s="176">
        <v>0.14822340000000001</v>
      </c>
      <c r="X58" s="176" t="s">
        <v>408</v>
      </c>
      <c r="Y58" s="176" t="s">
        <v>408</v>
      </c>
      <c r="Z58" s="176" t="s">
        <v>408</v>
      </c>
      <c r="AA58" s="176" t="s">
        <v>408</v>
      </c>
      <c r="AB58" s="176" t="s">
        <v>408</v>
      </c>
      <c r="AC58" s="176" t="s">
        <v>408</v>
      </c>
      <c r="AD58" s="176">
        <v>0.28504500000000005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2.2158380000000002E-2</v>
      </c>
      <c r="G59" s="176" t="s">
        <v>422</v>
      </c>
      <c r="H59" s="176">
        <v>0.39880000000000004</v>
      </c>
      <c r="I59" s="176">
        <v>6.2792000000000001E-2</v>
      </c>
      <c r="J59" s="176">
        <v>7.0640999999999995E-2</v>
      </c>
      <c r="K59" s="176">
        <v>7.8490000000000004E-2</v>
      </c>
      <c r="L59" s="176">
        <v>3.893104E-5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5.9070720000000002E-3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1.2802947264705882E-2</v>
      </c>
      <c r="J60" s="176">
        <v>8.4691692647058822E-2</v>
      </c>
      <c r="K60" s="176">
        <v>0.17188333620000004</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3.7456055175000003E-3</v>
      </c>
      <c r="J61" s="176">
        <v>2.8096055174999995E-2</v>
      </c>
      <c r="K61" s="176">
        <v>9.1264014758333331E-2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6.2310237524999999E-2</v>
      </c>
      <c r="J62" s="176">
        <v>0.61215389752200045</v>
      </c>
      <c r="K62" s="176">
        <v>1.5533651130000001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0.49681999999999998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1.6829999999999998E-2</v>
      </c>
      <c r="J68" s="176">
        <v>1.6829999999999998E-2</v>
      </c>
      <c r="K68" s="176">
        <v>1.6829999999999998E-2</v>
      </c>
      <c r="L68" s="176">
        <v>3.0293999999999997E-4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0.12238999999999998</v>
      </c>
      <c r="F70" s="176">
        <v>3.2236369999999996</v>
      </c>
      <c r="G70" s="176">
        <v>3.1978160598992003</v>
      </c>
      <c r="H70" s="176">
        <v>0.18390000000000001</v>
      </c>
      <c r="I70" s="176">
        <v>6.4779788593155904E-2</v>
      </c>
      <c r="J70" s="176">
        <v>8.7171971863117884E-2</v>
      </c>
      <c r="K70" s="176">
        <v>0.10110800000000002</v>
      </c>
      <c r="L70" s="176">
        <v>8.9503200000000003E-4</v>
      </c>
      <c r="M70" s="176" t="s">
        <v>408</v>
      </c>
      <c r="N70" s="176">
        <v>1E-3</v>
      </c>
      <c r="O70" s="176" t="s">
        <v>408</v>
      </c>
      <c r="P70" s="176">
        <v>7.2999999999999995E-2</v>
      </c>
      <c r="Q70" s="176" t="s">
        <v>408</v>
      </c>
      <c r="R70" s="176">
        <v>0.46080000000000004</v>
      </c>
      <c r="S70" s="176">
        <v>9.1999999999999998E-2</v>
      </c>
      <c r="T70" s="176">
        <v>1.40632</v>
      </c>
      <c r="U70" s="176" t="s">
        <v>408</v>
      </c>
      <c r="V70" s="176">
        <v>0.25</v>
      </c>
      <c r="W70" s="176">
        <v>0.01</v>
      </c>
      <c r="X70" s="176" t="s">
        <v>408</v>
      </c>
      <c r="Y70" s="176" t="s">
        <v>408</v>
      </c>
      <c r="Z70" s="176" t="s">
        <v>408</v>
      </c>
      <c r="AA70" s="176" t="s">
        <v>408</v>
      </c>
      <c r="AB70" s="176" t="s">
        <v>408</v>
      </c>
      <c r="AC70" s="176">
        <v>16.7</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0.16592700000000002</v>
      </c>
      <c r="G71" s="176" t="s">
        <v>408</v>
      </c>
      <c r="H71" s="176" t="s">
        <v>408</v>
      </c>
      <c r="I71" s="176">
        <v>1.4060951999999994E-3</v>
      </c>
      <c r="J71" s="176">
        <v>1.1248761599999995E-2</v>
      </c>
      <c r="K71" s="176">
        <v>3.5152380000000046E-2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0.94800425999999993</v>
      </c>
      <c r="G72" s="176">
        <v>1.18547</v>
      </c>
      <c r="H72" s="176">
        <v>7.7430000000000013E-2</v>
      </c>
      <c r="I72" s="176">
        <v>1.5838630546444441</v>
      </c>
      <c r="J72" s="176">
        <v>2.338369072101588</v>
      </c>
      <c r="K72" s="176">
        <v>3.0082168999999999</v>
      </c>
      <c r="L72" s="176">
        <v>5.5269691200000018E-3</v>
      </c>
      <c r="M72" s="176">
        <v>0.58799999999999997</v>
      </c>
      <c r="N72" s="176">
        <v>5.5237600000000011</v>
      </c>
      <c r="O72" s="176">
        <v>9.3400000000000039E-2</v>
      </c>
      <c r="P72" s="176">
        <v>0.16333999999999999</v>
      </c>
      <c r="Q72" s="176">
        <v>7.8860000000000027E-2</v>
      </c>
      <c r="R72" s="176">
        <v>7.58378</v>
      </c>
      <c r="S72" s="176">
        <v>0.68028999999999995</v>
      </c>
      <c r="T72" s="176">
        <v>2.9702600000000001</v>
      </c>
      <c r="U72" s="176" t="s">
        <v>421</v>
      </c>
      <c r="V72" s="176">
        <v>7.0281100000000016</v>
      </c>
      <c r="W72" s="176">
        <v>1.3174963859181172</v>
      </c>
      <c r="X72" s="176">
        <v>1.8584E-2</v>
      </c>
      <c r="Y72" s="176">
        <v>1.8742142857142857E-2</v>
      </c>
      <c r="Z72" s="176">
        <v>1.8664999999999998E-2</v>
      </c>
      <c r="AA72" s="176">
        <v>1.8553999999999998E-2</v>
      </c>
      <c r="AB72" s="176">
        <v>7.4545142857142851E-2</v>
      </c>
      <c r="AC72" s="176">
        <v>8.9024000000000006E-2</v>
      </c>
      <c r="AD72" s="176">
        <v>18.930988500000005</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2E-3</v>
      </c>
      <c r="G73" s="176" t="s">
        <v>422</v>
      </c>
      <c r="H73" s="176" t="s">
        <v>408</v>
      </c>
      <c r="I73" s="176">
        <v>2.2620000000000001E-2</v>
      </c>
      <c r="J73" s="176">
        <v>3.2045000000000004E-2</v>
      </c>
      <c r="K73" s="176">
        <v>3.7700000000000004E-2</v>
      </c>
      <c r="L73" s="176">
        <v>3.0914000000000002E-3</v>
      </c>
      <c r="M73" s="176" t="s">
        <v>408</v>
      </c>
      <c r="N73" s="176">
        <v>4.9399999999999999E-2</v>
      </c>
      <c r="O73" s="176">
        <v>1.6E-2</v>
      </c>
      <c r="P73" s="176">
        <v>5.0000000000000001E-4</v>
      </c>
      <c r="Q73" s="176">
        <v>1E-4</v>
      </c>
      <c r="R73" s="176">
        <v>2.9140000000000001</v>
      </c>
      <c r="S73" s="176">
        <v>0.1</v>
      </c>
      <c r="T73" s="176">
        <v>5.5299999999999995E-2</v>
      </c>
      <c r="U73" s="176" t="s">
        <v>421</v>
      </c>
      <c r="V73" s="176">
        <v>2.7800000000000002</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1.5400000000000001E-3</v>
      </c>
      <c r="G74" s="176" t="s">
        <v>408</v>
      </c>
      <c r="H74" s="176" t="s">
        <v>408</v>
      </c>
      <c r="I74" s="176">
        <v>1.652603112626485E-4</v>
      </c>
      <c r="J74" s="176">
        <v>2.4575351957765068E-4</v>
      </c>
      <c r="K74" s="176">
        <v>3.8821931368235811E-4</v>
      </c>
      <c r="L74" s="176">
        <v>8.1098715904091513E-7</v>
      </c>
      <c r="M74" s="176" t="s">
        <v>408</v>
      </c>
      <c r="N74" s="176">
        <v>2.0100000000000001E-3</v>
      </c>
      <c r="O74" s="176">
        <v>6.7000000000000002E-4</v>
      </c>
      <c r="P74" s="176" t="s">
        <v>408</v>
      </c>
      <c r="Q74" s="176">
        <v>2.05E-4</v>
      </c>
      <c r="R74" s="176" t="s">
        <v>408</v>
      </c>
      <c r="S74" s="176" t="s">
        <v>408</v>
      </c>
      <c r="T74" s="176" t="s">
        <v>408</v>
      </c>
      <c r="U74" s="176" t="s">
        <v>408</v>
      </c>
      <c r="V74" s="176">
        <v>4.8900000000000006E-2</v>
      </c>
      <c r="W74" s="176">
        <v>0.54183800000000004</v>
      </c>
      <c r="X74" s="176" t="s">
        <v>408</v>
      </c>
      <c r="Y74" s="176" t="s">
        <v>408</v>
      </c>
      <c r="Z74" s="176" t="s">
        <v>408</v>
      </c>
      <c r="AA74" s="176" t="s">
        <v>408</v>
      </c>
      <c r="AB74" s="176" t="s">
        <v>408</v>
      </c>
      <c r="AC74" s="176">
        <v>3.3618584999999999E-2</v>
      </c>
      <c r="AD74" s="176">
        <v>8.6637396825000018E-2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1.3297692959747072E-3</v>
      </c>
      <c r="G77" s="176" t="s">
        <v>408</v>
      </c>
      <c r="H77" s="176" t="s">
        <v>408</v>
      </c>
      <c r="I77" s="176">
        <v>1.2156867389781203E-3</v>
      </c>
      <c r="J77" s="176">
        <v>6.083922847924984E-3</v>
      </c>
      <c r="K77" s="176">
        <v>2.1630610000000002E-2</v>
      </c>
      <c r="L77" s="176" t="s">
        <v>408</v>
      </c>
      <c r="M77" s="176" t="s">
        <v>408</v>
      </c>
      <c r="N77" s="176">
        <v>0.1217</v>
      </c>
      <c r="O77" s="176">
        <v>0.10009999999999999</v>
      </c>
      <c r="P77" s="176">
        <v>3.2000000000000002E-3</v>
      </c>
      <c r="Q77" s="176">
        <v>0.3337</v>
      </c>
      <c r="R77" s="176" t="s">
        <v>408</v>
      </c>
      <c r="S77" s="176">
        <v>0.16169999999999998</v>
      </c>
      <c r="T77" s="176" t="s">
        <v>422</v>
      </c>
      <c r="U77" s="176" t="s">
        <v>408</v>
      </c>
      <c r="V77" s="176">
        <v>7.4859999999999998</v>
      </c>
      <c r="W77" s="176">
        <v>2.7936329747367799E-2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4.0000000000000001E-3</v>
      </c>
      <c r="G78" s="176">
        <v>3.3579999999999999E-2</v>
      </c>
      <c r="H78" s="176" t="s">
        <v>408</v>
      </c>
      <c r="I78" s="176">
        <v>6.175000000000001E-4</v>
      </c>
      <c r="J78" s="176">
        <v>8.1250000000000007E-4</v>
      </c>
      <c r="K78" s="176">
        <v>1.0400000000000001E-3</v>
      </c>
      <c r="L78" s="176">
        <v>5.200000000000001E-7</v>
      </c>
      <c r="M78" s="176">
        <v>0.27445999999999998</v>
      </c>
      <c r="N78" s="176">
        <v>3.9900000000000005E-3</v>
      </c>
      <c r="O78" s="176">
        <v>2.96E-3</v>
      </c>
      <c r="P78" s="176">
        <v>1.0000000000000001E-5</v>
      </c>
      <c r="Q78" s="176">
        <v>4.5317052323514129E-2</v>
      </c>
      <c r="R78" s="176" t="s">
        <v>421</v>
      </c>
      <c r="S78" s="176">
        <v>0.22381000000000001</v>
      </c>
      <c r="T78" s="176">
        <v>4.4916267308641542E-3</v>
      </c>
      <c r="U78" s="176">
        <v>6.4739999999999992E-2</v>
      </c>
      <c r="V78" s="176">
        <v>4.4800000000000005E-3</v>
      </c>
      <c r="W78" s="176" t="s">
        <v>408</v>
      </c>
      <c r="X78" s="176" t="s">
        <v>408</v>
      </c>
      <c r="Y78" s="176" t="s">
        <v>408</v>
      </c>
      <c r="Z78" s="176" t="s">
        <v>408</v>
      </c>
      <c r="AA78" s="176" t="s">
        <v>408</v>
      </c>
      <c r="AB78" s="176" t="s">
        <v>408</v>
      </c>
      <c r="AC78" s="176">
        <v>7.9120346645000001</v>
      </c>
      <c r="AD78" s="176">
        <v>5.5831000000000001E-4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0.02</v>
      </c>
      <c r="G79" s="176">
        <v>8.8470588226999998E-3</v>
      </c>
      <c r="H79" s="176">
        <v>0.6</v>
      </c>
      <c r="I79" s="176" t="s">
        <v>422</v>
      </c>
      <c r="J79" s="176" t="s">
        <v>422</v>
      </c>
      <c r="K79" s="176" t="s">
        <v>422</v>
      </c>
      <c r="L79" s="176" t="s">
        <v>408</v>
      </c>
      <c r="M79" s="176" t="s">
        <v>408</v>
      </c>
      <c r="N79" s="176" t="s">
        <v>408</v>
      </c>
      <c r="O79" s="176" t="s">
        <v>408</v>
      </c>
      <c r="P79" s="176" t="s">
        <v>408</v>
      </c>
      <c r="Q79" s="176" t="s">
        <v>408</v>
      </c>
      <c r="R79" s="176" t="s">
        <v>408</v>
      </c>
      <c r="S79" s="176" t="s">
        <v>408</v>
      </c>
      <c r="T79" s="176">
        <v>2.0779999999999998</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3.1154950000000001E-2</v>
      </c>
      <c r="G80" s="176">
        <v>1.2900000000000001E-3</v>
      </c>
      <c r="H80" s="176">
        <v>4.8000000000000001E-4</v>
      </c>
      <c r="I80" s="176">
        <v>2.5158400000000001E-2</v>
      </c>
      <c r="J80" s="176">
        <v>3.0086400000000003E-2</v>
      </c>
      <c r="K80" s="176">
        <v>4.9280000000000004E-2</v>
      </c>
      <c r="L80" s="176" t="s">
        <v>408</v>
      </c>
      <c r="M80" s="176" t="s">
        <v>408</v>
      </c>
      <c r="N80" s="176">
        <v>1.0483499999999999</v>
      </c>
      <c r="O80" s="176">
        <v>0.25191000000000002</v>
      </c>
      <c r="P80" s="176">
        <v>6.9999999999999999E-4</v>
      </c>
      <c r="Q80" s="176">
        <v>0.7007000000000001</v>
      </c>
      <c r="R80" s="176">
        <v>0.28621000000000002</v>
      </c>
      <c r="S80" s="176">
        <v>5.2515200000000002</v>
      </c>
      <c r="T80" s="176">
        <v>0.81340000000000001</v>
      </c>
      <c r="U80" s="176">
        <v>3.1E-2</v>
      </c>
      <c r="V80" s="176">
        <v>3.8574999999999999</v>
      </c>
      <c r="W80" s="176">
        <v>1.51647E-3</v>
      </c>
      <c r="X80" s="176" t="s">
        <v>408</v>
      </c>
      <c r="Y80" s="176" t="s">
        <v>408</v>
      </c>
      <c r="Z80" s="176" t="s">
        <v>408</v>
      </c>
      <c r="AA80" s="176" t="s">
        <v>408</v>
      </c>
      <c r="AB80" s="176" t="s">
        <v>408</v>
      </c>
      <c r="AC80" s="176">
        <v>6.9073706016000005E-2</v>
      </c>
      <c r="AD80" s="176">
        <v>6.2160415657000001E-3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3.1372560399999971E-2</v>
      </c>
      <c r="J81" s="176">
        <v>0.36862758470000001</v>
      </c>
      <c r="K81" s="176">
        <v>0.78431401000000012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3921.5700499999998</v>
      </c>
      <c r="AL81" s="203" t="s">
        <v>453</v>
      </c>
    </row>
    <row r="82" spans="1:38" s="190" customFormat="1" ht="24.75" customHeight="1" thickBot="1" x14ac:dyDescent="0.25">
      <c r="A82" s="178" t="s">
        <v>125</v>
      </c>
      <c r="B82" s="178" t="s">
        <v>225</v>
      </c>
      <c r="C82" s="100" t="s">
        <v>100</v>
      </c>
      <c r="D82" s="202"/>
      <c r="E82" s="176" t="s">
        <v>408</v>
      </c>
      <c r="F82" s="176">
        <v>3.9222548809999997</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0.42599999999999999</v>
      </c>
      <c r="G83" s="176" t="s">
        <v>408</v>
      </c>
      <c r="H83" s="176" t="s">
        <v>408</v>
      </c>
      <c r="I83" s="176">
        <v>6.1662700000000001E-2</v>
      </c>
      <c r="J83" s="176">
        <v>6.7268400000000006E-2</v>
      </c>
      <c r="K83" s="176">
        <v>8.9691199999999999E-2</v>
      </c>
      <c r="L83" s="176">
        <v>3.5147739000000004E-3</v>
      </c>
      <c r="M83" s="176" t="s">
        <v>408</v>
      </c>
      <c r="N83" s="176" t="s">
        <v>408</v>
      </c>
      <c r="O83" s="176" t="s">
        <v>408</v>
      </c>
      <c r="P83" s="176" t="s">
        <v>408</v>
      </c>
      <c r="Q83" s="176" t="s">
        <v>408</v>
      </c>
      <c r="R83" s="176" t="s">
        <v>408</v>
      </c>
      <c r="S83" s="176" t="s">
        <v>408</v>
      </c>
      <c r="T83" s="176" t="s">
        <v>408</v>
      </c>
      <c r="U83" s="176" t="s">
        <v>408</v>
      </c>
      <c r="V83" s="176" t="s">
        <v>408</v>
      </c>
      <c r="W83" s="176">
        <v>1.12114E-2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0.33236000000000004</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16.114502299999998</v>
      </c>
      <c r="G85" s="176" t="s">
        <v>408</v>
      </c>
      <c r="H85" s="176" t="s">
        <v>408</v>
      </c>
      <c r="I85" s="176">
        <v>2.4034920000000001E-3</v>
      </c>
      <c r="J85" s="176">
        <v>6.1645500000000004E-3</v>
      </c>
      <c r="K85" s="176">
        <v>1.05291E-2</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0.79655699999999996</v>
      </c>
      <c r="G86" s="176" t="s">
        <v>408</v>
      </c>
      <c r="H86" s="176">
        <v>7.2000000000000007E-3</v>
      </c>
      <c r="I86" s="176">
        <v>4.3292000000000001E-3</v>
      </c>
      <c r="J86" s="176">
        <v>7.1300000000000001E-3</v>
      </c>
      <c r="K86" s="176">
        <v>9.159999999999998E-3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4.5990113599999987</v>
      </c>
      <c r="G88" s="176">
        <v>2E-3</v>
      </c>
      <c r="H88" s="176">
        <v>2.6031176E-2</v>
      </c>
      <c r="I88" s="176">
        <v>1.0525E-2</v>
      </c>
      <c r="J88" s="176">
        <v>1.0636E-2</v>
      </c>
      <c r="K88" s="176">
        <v>1.0709999999999997E-2</v>
      </c>
      <c r="L88" s="176" t="s">
        <v>408</v>
      </c>
      <c r="M88" s="176" t="s">
        <v>408</v>
      </c>
      <c r="N88" s="176" t="s">
        <v>408</v>
      </c>
      <c r="O88" s="176">
        <v>2.5850000000000001E-9</v>
      </c>
      <c r="P88" s="176" t="s">
        <v>408</v>
      </c>
      <c r="Q88" s="176">
        <v>1.2925000000000002E-8</v>
      </c>
      <c r="R88" s="176">
        <v>1.5510000000000001E-7</v>
      </c>
      <c r="S88" s="176" t="s">
        <v>408</v>
      </c>
      <c r="T88" s="176">
        <v>1.2925000000000001E-6</v>
      </c>
      <c r="U88" s="176">
        <v>1.2925000000000002E-8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4.1546012685999996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1.4555119999999999</v>
      </c>
      <c r="G90" s="176">
        <v>0.11642000000000001</v>
      </c>
      <c r="H90" s="176">
        <v>0.28211999999999993</v>
      </c>
      <c r="I90" s="176">
        <v>4.7587374833063072E-2</v>
      </c>
      <c r="J90" s="176">
        <v>6.8565643141930532E-2</v>
      </c>
      <c r="K90" s="176">
        <v>0.13818629999999998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7.7248500000000001E-3</v>
      </c>
      <c r="Y90" s="176">
        <v>3.8992099999999997E-3</v>
      </c>
      <c r="Z90" s="176">
        <v>3.8992099999999997E-3</v>
      </c>
      <c r="AA90" s="176">
        <v>3.8992099999999997E-3</v>
      </c>
      <c r="AB90" s="176">
        <v>1.9422479999999999E-2</v>
      </c>
      <c r="AC90" s="176">
        <v>2.2201480000000003E-3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7.0931710000000005E-3</v>
      </c>
      <c r="F91" s="176">
        <v>1.786565E-2</v>
      </c>
      <c r="G91" s="176">
        <v>5.2143950000000001E-3</v>
      </c>
      <c r="H91" s="176">
        <v>2.7573637500000001E-2</v>
      </c>
      <c r="I91" s="176">
        <v>9.9753430694739992E-2</v>
      </c>
      <c r="J91" s="176">
        <v>9.9836273970319994E-2</v>
      </c>
      <c r="K91" s="176">
        <v>9.9853384784429997E-2</v>
      </c>
      <c r="L91" s="176">
        <v>4.4848687500000003E-4</v>
      </c>
      <c r="M91" s="176">
        <v>0.21573321500000001</v>
      </c>
      <c r="N91" s="176">
        <v>1.3536708640000001</v>
      </c>
      <c r="O91" s="176">
        <v>2.2488149079999999E-2</v>
      </c>
      <c r="P91" s="176">
        <v>9.8417397000000002E-5</v>
      </c>
      <c r="Q91" s="176">
        <v>2.2964059300000002E-3</v>
      </c>
      <c r="R91" s="176">
        <v>2.69352876E-2</v>
      </c>
      <c r="S91" s="176">
        <v>0.78655247400000006</v>
      </c>
      <c r="T91" s="176">
        <v>6.1765005000000005E-2</v>
      </c>
      <c r="U91" s="176" t="s">
        <v>421</v>
      </c>
      <c r="V91" s="176">
        <v>0.45888783500000002</v>
      </c>
      <c r="W91" s="176">
        <v>3.6912500000000004E-4</v>
      </c>
      <c r="X91" s="176">
        <v>4.0972874999999998E-4</v>
      </c>
      <c r="Y91" s="176">
        <v>1.6610624999999999E-4</v>
      </c>
      <c r="Z91" s="176">
        <v>1.6610624999999999E-4</v>
      </c>
      <c r="AA91" s="176">
        <v>1.6610624999999999E-4</v>
      </c>
      <c r="AB91" s="176">
        <v>9.080475000000001E-4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2.4683946700000003</v>
      </c>
      <c r="G92" s="176">
        <v>3.2719658823467994</v>
      </c>
      <c r="H92" s="176">
        <v>0.26900000000000002</v>
      </c>
      <c r="I92" s="176">
        <v>0.90177043165467341</v>
      </c>
      <c r="J92" s="176">
        <v>1.1722094964028758</v>
      </c>
      <c r="K92" s="176">
        <v>1.4193500000000003</v>
      </c>
      <c r="L92" s="176">
        <v>2.5879581000000009E-2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2.6798357964999995</v>
      </c>
      <c r="G93" s="176" t="s">
        <v>422</v>
      </c>
      <c r="H93" s="176" t="s">
        <v>408</v>
      </c>
      <c r="I93" s="176">
        <v>0.46807733333333329</v>
      </c>
      <c r="J93" s="176">
        <v>0.52864283333333328</v>
      </c>
      <c r="K93" s="176">
        <v>0.56591729999999996</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1.7215709000000001</v>
      </c>
      <c r="G95" s="176" t="s">
        <v>408</v>
      </c>
      <c r="H95" s="176" t="s">
        <v>408</v>
      </c>
      <c r="I95" s="176">
        <v>2.3327157713888522E-2</v>
      </c>
      <c r="J95" s="176">
        <v>8.7881810108868599E-2</v>
      </c>
      <c r="K95" s="176">
        <v>0.31106556000000002</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9.3879999999999991E-2</v>
      </c>
      <c r="G98" s="176" t="s">
        <v>408</v>
      </c>
      <c r="H98" s="176">
        <v>8.8735948366724087E-3</v>
      </c>
      <c r="I98" s="176">
        <v>2.8044920876813647E-2</v>
      </c>
      <c r="J98" s="176">
        <v>4.3484228657903676E-2</v>
      </c>
      <c r="K98" s="176">
        <v>5.6551184640000002E-2</v>
      </c>
      <c r="L98" s="176" t="s">
        <v>408</v>
      </c>
      <c r="M98" s="176" t="s">
        <v>408</v>
      </c>
      <c r="N98" s="176" t="s">
        <v>408</v>
      </c>
      <c r="O98" s="176" t="s">
        <v>408</v>
      </c>
      <c r="P98" s="176" t="s">
        <v>408</v>
      </c>
      <c r="Q98" s="176" t="s">
        <v>408</v>
      </c>
      <c r="R98" s="176" t="s">
        <v>408</v>
      </c>
      <c r="S98" s="176" t="s">
        <v>408</v>
      </c>
      <c r="T98" s="176" t="s">
        <v>408</v>
      </c>
      <c r="U98" s="176" t="s">
        <v>408</v>
      </c>
      <c r="V98" s="176" t="s">
        <v>408</v>
      </c>
      <c r="W98" s="176">
        <v>1.5398999999999999E-2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8.3096598163021354E-2</v>
      </c>
      <c r="F99" s="176">
        <v>6.3562282894167197</v>
      </c>
      <c r="G99" s="176" t="s">
        <v>408</v>
      </c>
      <c r="H99" s="176">
        <v>5.1862515027616123</v>
      </c>
      <c r="I99" s="176">
        <v>7.823782266317808E-2</v>
      </c>
      <c r="J99" s="176">
        <v>0.12021909336049316</v>
      </c>
      <c r="K99" s="176">
        <v>0.26333706164679449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324.37599999999998</v>
      </c>
      <c r="AL99" s="203" t="s">
        <v>411</v>
      </c>
    </row>
    <row r="100" spans="1:38" s="190" customFormat="1" ht="24.75" customHeight="1" thickBot="1" x14ac:dyDescent="0.25">
      <c r="A100" s="178" t="s">
        <v>126</v>
      </c>
      <c r="B100" s="178" t="s">
        <v>235</v>
      </c>
      <c r="C100" s="100" t="s">
        <v>286</v>
      </c>
      <c r="D100" s="202"/>
      <c r="E100" s="176">
        <v>0.10599492936300635</v>
      </c>
      <c r="F100" s="176">
        <v>3.4003693042262375</v>
      </c>
      <c r="G100" s="176" t="s">
        <v>408</v>
      </c>
      <c r="H100" s="176">
        <v>4.4737111987851721</v>
      </c>
      <c r="I100" s="176">
        <v>3.3476808080693844E-2</v>
      </c>
      <c r="J100" s="176">
        <v>5.0215212121040749E-2</v>
      </c>
      <c r="K100" s="176">
        <v>0.10972953759782979</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644.7639999999999</v>
      </c>
      <c r="AL100" s="203" t="s">
        <v>411</v>
      </c>
    </row>
    <row r="101" spans="1:38" s="190" customFormat="1" ht="24.75" customHeight="1" thickBot="1" x14ac:dyDescent="0.25">
      <c r="A101" s="178" t="s">
        <v>126</v>
      </c>
      <c r="B101" s="178" t="s">
        <v>237</v>
      </c>
      <c r="C101" s="100" t="s">
        <v>279</v>
      </c>
      <c r="D101" s="202"/>
      <c r="E101" s="176">
        <v>9.0100815927718035E-3</v>
      </c>
      <c r="F101" s="176">
        <v>0.11941964207356386</v>
      </c>
      <c r="G101" s="176" t="s">
        <v>408</v>
      </c>
      <c r="H101" s="176">
        <v>7.0631027816957445E-2</v>
      </c>
      <c r="I101" s="176">
        <v>8.1381845479452063E-4</v>
      </c>
      <c r="J101" s="176">
        <v>2.4414553643835619E-3</v>
      </c>
      <c r="K101" s="176">
        <v>5.6967291835616453E-3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108.887</v>
      </c>
      <c r="AL101" s="203" t="s">
        <v>411</v>
      </c>
    </row>
    <row r="102" spans="1:38" s="190" customFormat="1" ht="24.75" customHeight="1" thickBot="1" x14ac:dyDescent="0.25">
      <c r="A102" s="178" t="s">
        <v>126</v>
      </c>
      <c r="B102" s="178" t="s">
        <v>238</v>
      </c>
      <c r="C102" s="100" t="s">
        <v>280</v>
      </c>
      <c r="D102" s="202"/>
      <c r="E102" s="176">
        <v>4.6443312211754344E-2</v>
      </c>
      <c r="F102" s="176">
        <v>0.46135768109270103</v>
      </c>
      <c r="G102" s="176" t="s">
        <v>408</v>
      </c>
      <c r="H102" s="176">
        <v>4.0040726650242506</v>
      </c>
      <c r="I102" s="176">
        <v>3.4683116116805217E-3</v>
      </c>
      <c r="J102" s="176">
        <v>7.199067188779848E-2</v>
      </c>
      <c r="K102" s="176">
        <v>0.42618275927801996</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202" t="s">
        <v>408</v>
      </c>
      <c r="AK102" s="176">
        <v>923.48124999542665</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6.676034708042425E-4</v>
      </c>
      <c r="F104" s="176">
        <v>5.9080108819868152E-3</v>
      </c>
      <c r="G104" s="176" t="s">
        <v>408</v>
      </c>
      <c r="H104" s="176">
        <v>5.2334209689432398E-3</v>
      </c>
      <c r="I104" s="176">
        <v>5.4343254794520563E-5</v>
      </c>
      <c r="J104" s="176">
        <v>1.6302976438356166E-4</v>
      </c>
      <c r="K104" s="176">
        <v>3.8040278356164391E-4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7.2709999999999999</v>
      </c>
      <c r="AL104" s="203" t="s">
        <v>411</v>
      </c>
    </row>
    <row r="105" spans="1:38" s="190" customFormat="1" ht="24.75" customHeight="1" thickBot="1" x14ac:dyDescent="0.25">
      <c r="A105" s="178" t="s">
        <v>126</v>
      </c>
      <c r="B105" s="178" t="s">
        <v>360</v>
      </c>
      <c r="C105" s="100" t="s">
        <v>283</v>
      </c>
      <c r="D105" s="202"/>
      <c r="E105" s="176">
        <v>2.4725471629623446E-2</v>
      </c>
      <c r="F105" s="176">
        <v>0.20626347768082523</v>
      </c>
      <c r="G105" s="176" t="s">
        <v>408</v>
      </c>
      <c r="H105" s="176">
        <v>0.55502276281824547</v>
      </c>
      <c r="I105" s="176">
        <v>5.2157362849315084E-3</v>
      </c>
      <c r="J105" s="176">
        <v>8.1961570191780853E-3</v>
      </c>
      <c r="K105" s="176">
        <v>1.7882524405479456E-2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61.055</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2.7325832300146787E-2</v>
      </c>
      <c r="F107" s="176">
        <v>0.14915964189618031</v>
      </c>
      <c r="G107" s="176" t="s">
        <v>408</v>
      </c>
      <c r="H107" s="176">
        <v>0.6762715461132317</v>
      </c>
      <c r="I107" s="176">
        <v>8.8853339999999999E-3</v>
      </c>
      <c r="J107" s="176">
        <v>0.11847112000000001</v>
      </c>
      <c r="K107" s="176">
        <v>0.56273782000000006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3079.6</v>
      </c>
      <c r="AL107" s="203" t="s">
        <v>411</v>
      </c>
    </row>
    <row r="108" spans="1:38" s="190" customFormat="1" ht="24.75" customHeight="1" thickBot="1" x14ac:dyDescent="0.25">
      <c r="A108" s="178" t="s">
        <v>126</v>
      </c>
      <c r="B108" s="178" t="s">
        <v>362</v>
      </c>
      <c r="C108" s="100" t="s">
        <v>339</v>
      </c>
      <c r="D108" s="202"/>
      <c r="E108" s="176">
        <v>4.9088596296729764E-2</v>
      </c>
      <c r="F108" s="176">
        <v>0.37481432462801589</v>
      </c>
      <c r="G108" s="176" t="s">
        <v>408</v>
      </c>
      <c r="H108" s="176">
        <v>0.39863475584212971</v>
      </c>
      <c r="I108" s="176">
        <v>5.5732000000000004E-3</v>
      </c>
      <c r="J108" s="176">
        <v>5.5732000000000018E-2</v>
      </c>
      <c r="K108" s="176">
        <v>0.11146400000000004</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5860.5999999999995</v>
      </c>
      <c r="AL108" s="203" t="s">
        <v>411</v>
      </c>
    </row>
    <row r="109" spans="1:38" s="190" customFormat="1" ht="24.75" customHeight="1" thickBot="1" x14ac:dyDescent="0.25">
      <c r="A109" s="178" t="s">
        <v>126</v>
      </c>
      <c r="B109" s="178" t="s">
        <v>363</v>
      </c>
      <c r="C109" s="100" t="s">
        <v>322</v>
      </c>
      <c r="D109" s="202"/>
      <c r="E109" s="176">
        <v>1.5085599242524769E-2</v>
      </c>
      <c r="F109" s="176">
        <v>5.4022442330687252E-2</v>
      </c>
      <c r="G109" s="176" t="s">
        <v>408</v>
      </c>
      <c r="H109" s="176">
        <v>0.12250609264556528</v>
      </c>
      <c r="I109" s="176">
        <v>5.353000000000001E-3</v>
      </c>
      <c r="J109" s="176">
        <v>2.9441500000000002E-2</v>
      </c>
      <c r="K109" s="176">
        <v>2.9441500000000002E-2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535.29999999999995</v>
      </c>
      <c r="AL109" s="203" t="s">
        <v>411</v>
      </c>
    </row>
    <row r="110" spans="1:38" s="190" customFormat="1" ht="24.75" customHeight="1" thickBot="1" x14ac:dyDescent="0.25">
      <c r="A110" s="178" t="s">
        <v>126</v>
      </c>
      <c r="B110" s="178" t="s">
        <v>364</v>
      </c>
      <c r="C110" s="100" t="s">
        <v>323</v>
      </c>
      <c r="D110" s="202"/>
      <c r="E110" s="176">
        <v>3.3998536599184801E-3</v>
      </c>
      <c r="F110" s="176">
        <v>2.1737849609410425E-2</v>
      </c>
      <c r="G110" s="176" t="s">
        <v>408</v>
      </c>
      <c r="H110" s="176">
        <v>0.12234909032084805</v>
      </c>
      <c r="I110" s="176">
        <v>3.199888E-4</v>
      </c>
      <c r="J110" s="176">
        <v>2.432384000000001E-3</v>
      </c>
      <c r="K110" s="176">
        <v>3.9518240000000005E-3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929.7</v>
      </c>
      <c r="AL110" s="203" t="s">
        <v>411</v>
      </c>
    </row>
    <row r="111" spans="1:38" s="190" customFormat="1" ht="24.75" customHeight="1" thickBot="1" x14ac:dyDescent="0.25">
      <c r="A111" s="178" t="s">
        <v>126</v>
      </c>
      <c r="B111" s="178" t="s">
        <v>365</v>
      </c>
      <c r="C111" s="100" t="s">
        <v>285</v>
      </c>
      <c r="D111" s="202"/>
      <c r="E111" s="176">
        <v>5.7354854461525009E-2</v>
      </c>
      <c r="F111" s="176">
        <v>1.3304621059552852</v>
      </c>
      <c r="G111" s="176" t="s">
        <v>408</v>
      </c>
      <c r="H111" s="176">
        <v>2.5800958492010739</v>
      </c>
      <c r="I111" s="176">
        <v>1.4118728000000001E-2</v>
      </c>
      <c r="J111" s="176">
        <v>2.8237456000000001E-2</v>
      </c>
      <c r="K111" s="176">
        <v>6.3534275999999987E-2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3730.7400000000002</v>
      </c>
      <c r="AL111" s="203" t="s">
        <v>411</v>
      </c>
    </row>
    <row r="112" spans="1:38" s="190" customFormat="1" ht="24.75" customHeight="1" thickBot="1" x14ac:dyDescent="0.25">
      <c r="A112" s="178" t="s">
        <v>136</v>
      </c>
      <c r="B112" s="178" t="s">
        <v>303</v>
      </c>
      <c r="C112" s="100" t="s">
        <v>304</v>
      </c>
      <c r="D112" s="202"/>
      <c r="E112" s="176">
        <v>6.1700410807825961</v>
      </c>
      <c r="F112" s="176" t="s">
        <v>408</v>
      </c>
      <c r="G112" s="176" t="s">
        <v>408</v>
      </c>
      <c r="H112" s="176">
        <v>2.3573412770057045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154.708</v>
      </c>
      <c r="AL112" s="203" t="s">
        <v>446</v>
      </c>
    </row>
    <row r="113" spans="1:38" s="190" customFormat="1" ht="24.75" customHeight="1" thickBot="1" x14ac:dyDescent="0.25">
      <c r="A113" s="178" t="s">
        <v>136</v>
      </c>
      <c r="B113" s="178" t="s">
        <v>254</v>
      </c>
      <c r="C113" s="100" t="s">
        <v>143</v>
      </c>
      <c r="D113" s="202"/>
      <c r="E113" s="176">
        <v>2.8820166365342148</v>
      </c>
      <c r="F113" s="176">
        <v>3.1604612158429566</v>
      </c>
      <c r="G113" s="176" t="s">
        <v>408</v>
      </c>
      <c r="H113" s="176">
        <v>9.6530702556056163</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1.7639999999999999E-2</v>
      </c>
      <c r="F114" s="176" t="s">
        <v>408</v>
      </c>
      <c r="G114" s="176" t="s">
        <v>408</v>
      </c>
      <c r="H114" s="176">
        <v>1.204875E-2</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0.58645925239738605</v>
      </c>
      <c r="F116" s="176">
        <v>7.3612107830616336E-2</v>
      </c>
      <c r="G116" s="176" t="s">
        <v>408</v>
      </c>
      <c r="H116" s="176">
        <v>0.93923440354780752</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0.24025330000000006</v>
      </c>
      <c r="J119" s="176">
        <v>1.9112069999999999</v>
      </c>
      <c r="K119" s="176">
        <v>1.9112069999999999</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0.90396641763739738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1.1677307692307693E-2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8.3534962364709919E-2</v>
      </c>
      <c r="F123" s="176">
        <v>0.16411631928778006</v>
      </c>
      <c r="G123" s="176">
        <v>1.1764182477034578E-2</v>
      </c>
      <c r="H123" s="176">
        <v>8.1684981292923842E-2</v>
      </c>
      <c r="I123" s="176">
        <v>0.21005881770403478</v>
      </c>
      <c r="J123" s="176">
        <v>0.22026944036565027</v>
      </c>
      <c r="K123" s="176">
        <v>0.22367298125285542</v>
      </c>
      <c r="L123" s="176">
        <v>2.6211367864260447E-2</v>
      </c>
      <c r="M123" s="176">
        <v>2.6904435284851398</v>
      </c>
      <c r="N123" s="176">
        <v>2.3464581348340112E-3</v>
      </c>
      <c r="O123" s="176">
        <v>2.1545524673019453E-2</v>
      </c>
      <c r="P123" s="176">
        <v>4.1870698265981899E-3</v>
      </c>
      <c r="Q123" s="176">
        <v>1.3377026543727073E-4</v>
      </c>
      <c r="R123" s="176">
        <v>3.5108610036128115E-3</v>
      </c>
      <c r="S123" s="176">
        <v>1.57309878777479E-3</v>
      </c>
      <c r="T123" s="176">
        <v>1.231355260550083E-3</v>
      </c>
      <c r="U123" s="176">
        <v>9.3025047049311515E-4</v>
      </c>
      <c r="V123" s="176">
        <v>1.8140462625525437E-2</v>
      </c>
      <c r="W123" s="176">
        <v>1.70177044360258E-2</v>
      </c>
      <c r="X123" s="176">
        <v>2.712658512949461E-6</v>
      </c>
      <c r="Y123" s="176">
        <v>7.9898249370766119E-6</v>
      </c>
      <c r="Z123" s="176">
        <v>2.698062417853896E-6</v>
      </c>
      <c r="AA123" s="176">
        <v>1.7119142172114699E-6</v>
      </c>
      <c r="AB123" s="176">
        <v>1.5112460085091438E-5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0.14554207</v>
      </c>
      <c r="G125" s="176" t="s">
        <v>408</v>
      </c>
      <c r="H125" s="176" t="s">
        <v>408</v>
      </c>
      <c r="I125" s="176">
        <v>1.9904906999999999E-4</v>
      </c>
      <c r="J125" s="176">
        <v>1.3209620099999999E-3</v>
      </c>
      <c r="K125" s="176">
        <v>2.79271877E-3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0.1024709</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426.96210000000002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5.381276000000001E-4</v>
      </c>
      <c r="J133" s="176">
        <v>5.381276000000001E-4</v>
      </c>
      <c r="K133" s="176">
        <v>5.9798847999999996E-4</v>
      </c>
      <c r="L133" s="176">
        <v>2.6906380000000005E-4</v>
      </c>
      <c r="M133" s="176" t="s">
        <v>422</v>
      </c>
      <c r="N133" s="176">
        <v>4.6570524000000003E-4</v>
      </c>
      <c r="O133" s="176">
        <v>7.8005239999999999E-5</v>
      </c>
      <c r="P133" s="176">
        <v>1.4422440000000002E-2</v>
      </c>
      <c r="Q133" s="176">
        <v>2.1106388E-4</v>
      </c>
      <c r="R133" s="176">
        <v>2.1028848000000002E-4</v>
      </c>
      <c r="S133" s="176">
        <v>1.9276444E-4</v>
      </c>
      <c r="T133" s="176">
        <v>2.6875363999999998E-4</v>
      </c>
      <c r="U133" s="176">
        <v>3.0674823999999999E-4</v>
      </c>
      <c r="V133" s="176">
        <v>2.4831409600000001E-3</v>
      </c>
      <c r="W133" s="176">
        <v>4.1871600000000002E-4</v>
      </c>
      <c r="X133" s="176">
        <v>2.0470559999999997E-4</v>
      </c>
      <c r="Y133" s="176">
        <v>1.1181268E-4</v>
      </c>
      <c r="Z133" s="176">
        <v>9.9871520000000002E-5</v>
      </c>
      <c r="AA133" s="176">
        <v>1.0840091999999999E-4</v>
      </c>
      <c r="AB133" s="176">
        <v>5.2479072000000007E-4</v>
      </c>
      <c r="AC133" s="176">
        <v>2.3262000000000001E-3</v>
      </c>
      <c r="AD133" s="176">
        <v>6.35828E-3</v>
      </c>
      <c r="AE133" s="204"/>
      <c r="AF133" s="202" t="s">
        <v>408</v>
      </c>
      <c r="AG133" s="202" t="s">
        <v>408</v>
      </c>
      <c r="AH133" s="202" t="s">
        <v>408</v>
      </c>
      <c r="AI133" s="202" t="s">
        <v>408</v>
      </c>
      <c r="AJ133" s="202" t="s">
        <v>408</v>
      </c>
      <c r="AK133" s="176">
        <v>15508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8.5100000000000002E-3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1.7520000000000001E-2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1167849</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0.33642489999999997</v>
      </c>
      <c r="I139" s="176">
        <v>0.17180350800000002</v>
      </c>
      <c r="J139" s="176">
        <v>0.17180350800000002</v>
      </c>
      <c r="K139" s="176">
        <v>0.17180350800000002</v>
      </c>
      <c r="L139" s="176">
        <v>1.5124491720000003E-2</v>
      </c>
      <c r="M139" s="176" t="s">
        <v>408</v>
      </c>
      <c r="N139" s="176">
        <v>4.9179600000000007E-4</v>
      </c>
      <c r="O139" s="176">
        <v>9.9248400000000007E-4</v>
      </c>
      <c r="P139" s="176">
        <v>9.9248400000000007E-4</v>
      </c>
      <c r="Q139" s="176">
        <v>1.5738840000000002E-3</v>
      </c>
      <c r="R139" s="176">
        <v>1.5034320000000001E-3</v>
      </c>
      <c r="S139" s="176">
        <v>3.4959240000000001E-3</v>
      </c>
      <c r="T139" s="176" t="s">
        <v>408</v>
      </c>
      <c r="U139" s="176" t="s">
        <v>408</v>
      </c>
      <c r="V139" s="176" t="s">
        <v>408</v>
      </c>
      <c r="W139" s="176">
        <v>1.7673500160000002</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236.85557527803908</v>
      </c>
      <c r="F141" s="208">
        <f t="shared" si="0"/>
        <v>156.7464004800139</v>
      </c>
      <c r="G141" s="208">
        <f t="shared" si="0"/>
        <v>83.517159806632108</v>
      </c>
      <c r="H141" s="208">
        <f t="shared" si="0"/>
        <v>36.648145164297844</v>
      </c>
      <c r="I141" s="208">
        <f t="shared" si="0"/>
        <v>26.435226300426908</v>
      </c>
      <c r="J141" s="208">
        <f t="shared" si="0"/>
        <v>41.60367396856077</v>
      </c>
      <c r="K141" s="208">
        <f t="shared" si="0"/>
        <v>57.150177393477463</v>
      </c>
      <c r="L141" s="208">
        <f t="shared" si="0"/>
        <v>6.173729576577081</v>
      </c>
      <c r="M141" s="208">
        <f t="shared" si="0"/>
        <v>541.35219280278693</v>
      </c>
      <c r="N141" s="208">
        <f t="shared" si="0"/>
        <v>26.248565097286384</v>
      </c>
      <c r="O141" s="208">
        <f t="shared" si="0"/>
        <v>1.6080967251568679</v>
      </c>
      <c r="P141" s="208">
        <f t="shared" si="0"/>
        <v>0.75210005336340147</v>
      </c>
      <c r="Q141" s="208">
        <f t="shared" si="0"/>
        <v>4.1047418982207402</v>
      </c>
      <c r="R141" s="208">
        <f t="shared" si="0"/>
        <v>25.771495075370634</v>
      </c>
      <c r="S141" s="208">
        <f t="shared" si="0"/>
        <v>53.894641346010623</v>
      </c>
      <c r="T141" s="208">
        <f t="shared" si="0"/>
        <v>30.471170255577249</v>
      </c>
      <c r="U141" s="208" t="s">
        <v>421</v>
      </c>
      <c r="V141" s="208">
        <f>SUM(V14:V140)</f>
        <v>121.702168256036</v>
      </c>
      <c r="W141" s="208">
        <f>SUM(W14:W140)</f>
        <v>14.36268131456991</v>
      </c>
      <c r="X141" s="208" t="s">
        <v>422</v>
      </c>
      <c r="Y141" s="208" t="s">
        <v>422</v>
      </c>
      <c r="Z141" s="208" t="s">
        <v>422</v>
      </c>
      <c r="AA141" s="208" t="s">
        <v>422</v>
      </c>
      <c r="AB141" s="208">
        <f>SUM(AB14:AB140)</f>
        <v>8.8439970247660948</v>
      </c>
      <c r="AC141" s="208">
        <f>SUM(AC14:AC140)</f>
        <v>26.096465743036024</v>
      </c>
      <c r="AD141" s="208">
        <f>SUM(AD14:AD140)</f>
        <v>31.27294739070927</v>
      </c>
      <c r="AE141" s="208"/>
      <c r="AF141" s="208">
        <f>SUM(AF14:AF140)</f>
        <v>461359.16600147204</v>
      </c>
      <c r="AG141" s="208">
        <f>SUM(AG14:AG140)</f>
        <v>266225.41814700008</v>
      </c>
      <c r="AH141" s="208">
        <f>SUM(AH14:AH140)</f>
        <v>227739.14810220292</v>
      </c>
      <c r="AI141" s="208">
        <f>SUM(AI14:AI140)</f>
        <v>159913.41542059748</v>
      </c>
      <c r="AJ141" s="208">
        <f>SUM(AJ14:AJ140)</f>
        <v>6862.3899999999994</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9.149999999999999"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9.149999999999999"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t="s">
        <v>51</v>
      </c>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4.4024121453902145</v>
      </c>
      <c r="F148" s="232">
        <v>9.1978968037616987E-2</v>
      </c>
      <c r="G148" s="232">
        <v>0.30502427007346483</v>
      </c>
      <c r="H148" s="232" t="s">
        <v>408</v>
      </c>
      <c r="I148" s="232">
        <v>6.6487228361902351E-2</v>
      </c>
      <c r="J148" s="232">
        <v>6.6487228361902351E-2</v>
      </c>
      <c r="K148" s="232">
        <v>6.6487228361902351E-2</v>
      </c>
      <c r="L148" s="232">
        <v>3.3084352987061562E-2</v>
      </c>
      <c r="M148" s="232">
        <v>0.99211502276472341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15722.900519250767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0.89810489136987393</v>
      </c>
      <c r="F149" s="232">
        <v>9.2633619738454076E-2</v>
      </c>
      <c r="G149" s="232">
        <v>6.8836404804631462E-2</v>
      </c>
      <c r="H149" s="232" t="s">
        <v>408</v>
      </c>
      <c r="I149" s="232">
        <v>8.685400118750717E-3</v>
      </c>
      <c r="J149" s="232">
        <v>8.685400118750717E-3</v>
      </c>
      <c r="K149" s="232">
        <v>8.685400118750717E-3</v>
      </c>
      <c r="L149" s="232">
        <v>4.3427000593753585E-3</v>
      </c>
      <c r="M149" s="232">
        <v>1.3186194965289535</v>
      </c>
      <c r="N149" s="232">
        <v>0.49206865284592843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3584.6555318038631</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36.04</v>
      </c>
      <c r="F150" s="232">
        <v>1</v>
      </c>
      <c r="G150" s="232">
        <v>18.329999999999998</v>
      </c>
      <c r="H150" s="232" t="s">
        <v>421</v>
      </c>
      <c r="I150" s="232">
        <v>0.70991093171422226</v>
      </c>
      <c r="J150" s="232">
        <v>0.76061885540809526</v>
      </c>
      <c r="K150" s="232">
        <v>0.76061885540809526</v>
      </c>
      <c r="L150" s="232" t="s">
        <v>421</v>
      </c>
      <c r="M150" s="232">
        <v>2.77</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21043.788332957305</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47625</xdr:colOff>
                    <xdr:row>3</xdr:row>
                    <xdr:rowOff>9525</xdr:rowOff>
                  </from>
                  <to>
                    <xdr:col>10</xdr:col>
                    <xdr:colOff>9525</xdr:colOff>
                    <xdr:row>5</xdr:row>
                    <xdr:rowOff>85725</xdr:rowOff>
                  </to>
                </anchor>
              </controlPr>
            </control>
          </mc:Choice>
        </mc:AlternateContent>
        <mc:AlternateContent xmlns:mc="http://schemas.openxmlformats.org/markup-compatibility/2006">
          <mc:Choice Requires="x14">
            <control shapeId="99331" r:id="rId6" name="Button 3">
              <controlPr defaultSize="0" print="0" autoFill="0" autoPict="0">
                <anchor moveWithCells="1" sizeWithCells="1">
                  <from>
                    <xdr:col>4</xdr:col>
                    <xdr:colOff>9525</xdr:colOff>
                    <xdr:row>3</xdr:row>
                    <xdr:rowOff>9525</xdr:rowOff>
                  </from>
                  <to>
                    <xdr:col>7</xdr:col>
                    <xdr:colOff>209550</xdr:colOff>
                    <xdr:row>5</xdr:row>
                    <xdr:rowOff>85725</xdr:rowOff>
                  </to>
                </anchor>
              </controlPr>
            </control>
          </mc:Choice>
        </mc:AlternateContent>
        <mc:AlternateContent xmlns:mc="http://schemas.openxmlformats.org/markup-compatibility/2006">
          <mc:Choice Requires="x14">
            <control shapeId="99332" r:id="rId7" name="Button 4">
              <controlPr defaultSize="0" print="0" autoFill="0" autoPict="0">
                <anchor moveWithCells="1" sizeWithCells="1">
                  <from>
                    <xdr:col>8</xdr:col>
                    <xdr:colOff>47625</xdr:colOff>
                    <xdr:row>3</xdr:row>
                    <xdr:rowOff>9525</xdr:rowOff>
                  </from>
                  <to>
                    <xdr:col>10</xdr:col>
                    <xdr:colOff>9525</xdr:colOff>
                    <xdr:row>5</xdr:row>
                    <xdr:rowOff>85725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7030A0"/>
  </sheetPr>
  <dimension ref="A1:BO170"/>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25.285156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28515625" style="199" customWidth="1"/>
    <col min="20" max="20" width="6.140625" style="199" customWidth="1"/>
    <col min="21" max="21" width="6" style="199" customWidth="1"/>
    <col min="22" max="22" width="7.28515625" style="199" customWidth="1"/>
    <col min="23" max="23" width="6.7109375" style="199" customWidth="1"/>
    <col min="24" max="25" width="6.42578125" style="199" customWidth="1"/>
    <col min="26" max="26" width="5.7109375" style="199" customWidth="1"/>
    <col min="27" max="27" width="6.28515625" style="199" customWidth="1"/>
    <col min="28" max="28" width="5.85546875" style="199" customWidth="1"/>
    <col min="29" max="29" width="6.7109375" style="199" customWidth="1"/>
    <col min="30" max="30" width="7.7109375" style="199" customWidth="1"/>
    <col min="31" max="31" width="2.71093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29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297"/>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297"/>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297"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297"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2005</v>
      </c>
      <c r="C6" s="297"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298"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281"/>
      <c r="G9" s="281"/>
      <c r="H9" s="282"/>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9.45" customHeight="1" thickBot="1" x14ac:dyDescent="0.25">
      <c r="A10" s="424" t="str">
        <f>B4&amp;": "&amp;B5&amp;": "&amp;B6</f>
        <v>FI: 43539: 2005</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9.4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9.4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30.267676999953316</v>
      </c>
      <c r="F14" s="176">
        <v>0.86390860823800109</v>
      </c>
      <c r="G14" s="176">
        <v>23.711484864163221</v>
      </c>
      <c r="H14" s="176">
        <v>1.112E-2</v>
      </c>
      <c r="I14" s="176">
        <v>0.66885360804366156</v>
      </c>
      <c r="J14" s="176">
        <v>1.8226144788600904</v>
      </c>
      <c r="K14" s="176">
        <v>2.8673744912399992</v>
      </c>
      <c r="L14" s="176">
        <v>6.4263514973683863E-2</v>
      </c>
      <c r="M14" s="176">
        <v>12.81397156029001</v>
      </c>
      <c r="N14" s="176">
        <v>2.1214644596629069</v>
      </c>
      <c r="O14" s="176">
        <v>0.11079235240389015</v>
      </c>
      <c r="P14" s="176">
        <v>0.18095547735353293</v>
      </c>
      <c r="Q14" s="176">
        <v>0.59558505520204419</v>
      </c>
      <c r="R14" s="176">
        <v>1.4406649959411983</v>
      </c>
      <c r="S14" s="176">
        <v>1.9827510798351013</v>
      </c>
      <c r="T14" s="176">
        <v>4.1820265809117956</v>
      </c>
      <c r="U14" s="176" t="s">
        <v>421</v>
      </c>
      <c r="V14" s="176">
        <v>10.799695507400301</v>
      </c>
      <c r="W14" s="176">
        <v>2.8252961208267044</v>
      </c>
      <c r="X14" s="176" t="s">
        <v>422</v>
      </c>
      <c r="Y14" s="176" t="s">
        <v>422</v>
      </c>
      <c r="Z14" s="176" t="s">
        <v>422</v>
      </c>
      <c r="AA14" s="176" t="s">
        <v>422</v>
      </c>
      <c r="AB14" s="176">
        <v>0.22599469389669977</v>
      </c>
      <c r="AC14" s="176">
        <v>0.23497791982568988</v>
      </c>
      <c r="AD14" s="176">
        <v>0.16438523313080988</v>
      </c>
      <c r="AE14" s="204"/>
      <c r="AF14" s="176">
        <v>13243.01674300002</v>
      </c>
      <c r="AG14" s="176">
        <v>125650.00383199999</v>
      </c>
      <c r="AH14" s="176">
        <v>81534.620374999999</v>
      </c>
      <c r="AI14" s="176">
        <v>49817.850713</v>
      </c>
      <c r="AJ14" s="176">
        <v>68.900000000000006</v>
      </c>
      <c r="AK14" s="202" t="s">
        <v>408</v>
      </c>
      <c r="AL14" s="203" t="s">
        <v>18</v>
      </c>
    </row>
    <row r="15" spans="1:67" s="190" customFormat="1" ht="24.75" customHeight="1" thickBot="1" x14ac:dyDescent="0.25">
      <c r="A15" s="178" t="s">
        <v>122</v>
      </c>
      <c r="B15" s="178" t="s">
        <v>161</v>
      </c>
      <c r="C15" s="100" t="s">
        <v>56</v>
      </c>
      <c r="D15" s="202"/>
      <c r="E15" s="176">
        <v>3.1747980000000005</v>
      </c>
      <c r="F15" s="176">
        <v>4.5110061000000007E-2</v>
      </c>
      <c r="G15" s="176">
        <v>6.4574489000000002</v>
      </c>
      <c r="H15" s="176" t="s">
        <v>408</v>
      </c>
      <c r="I15" s="176">
        <v>8.7290535114956561E-2</v>
      </c>
      <c r="J15" s="176">
        <v>0.21413668566550545</v>
      </c>
      <c r="K15" s="176">
        <v>0.53835</v>
      </c>
      <c r="L15" s="176">
        <v>4.9933527945255048E-3</v>
      </c>
      <c r="M15" s="176">
        <v>0.82935623000000003</v>
      </c>
      <c r="N15" s="176">
        <v>3.5326592732000002</v>
      </c>
      <c r="O15" s="176">
        <v>7.9436920490000007E-2</v>
      </c>
      <c r="P15" s="176">
        <v>1.6245663456071431E-2</v>
      </c>
      <c r="Q15" s="176">
        <v>0.57303477961538463</v>
      </c>
      <c r="R15" s="176">
        <v>4.3519875491499995</v>
      </c>
      <c r="S15" s="176">
        <v>1.5316441174500002</v>
      </c>
      <c r="T15" s="176">
        <v>4.1375535609999998</v>
      </c>
      <c r="U15" s="176" t="s">
        <v>421</v>
      </c>
      <c r="V15" s="176">
        <v>6.5698033665714286</v>
      </c>
      <c r="W15" s="176">
        <v>3.5689529399999996E-2</v>
      </c>
      <c r="X15" s="176" t="s">
        <v>422</v>
      </c>
      <c r="Y15" s="176" t="s">
        <v>422</v>
      </c>
      <c r="Z15" s="176" t="s">
        <v>422</v>
      </c>
      <c r="AA15" s="176" t="s">
        <v>422</v>
      </c>
      <c r="AB15" s="176">
        <v>1.3015049599999998E-2</v>
      </c>
      <c r="AC15" s="176" t="s">
        <v>408</v>
      </c>
      <c r="AD15" s="176" t="s">
        <v>408</v>
      </c>
      <c r="AE15" s="204"/>
      <c r="AF15" s="176">
        <v>4629.4310000000005</v>
      </c>
      <c r="AG15" s="176">
        <v>38.9</v>
      </c>
      <c r="AH15" s="176">
        <v>32424.7</v>
      </c>
      <c r="AI15" s="202" t="s">
        <v>408</v>
      </c>
      <c r="AJ15" s="176">
        <v>4348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3.9449082779999998</v>
      </c>
      <c r="F17" s="176">
        <v>7.9329098094834127E-2</v>
      </c>
      <c r="G17" s="176">
        <v>4.2477847903389998</v>
      </c>
      <c r="H17" s="176" t="s">
        <v>408</v>
      </c>
      <c r="I17" s="176">
        <v>7.2421326350987164E-2</v>
      </c>
      <c r="J17" s="176">
        <v>0.23052145092840895</v>
      </c>
      <c r="K17" s="176">
        <v>0.35241003391999998</v>
      </c>
      <c r="L17" s="176">
        <v>4.9584893504679229E-3</v>
      </c>
      <c r="M17" s="176">
        <v>7.7584813158966854</v>
      </c>
      <c r="N17" s="176">
        <v>0.11068300799999999</v>
      </c>
      <c r="O17" s="176">
        <v>2.5406769999999999E-3</v>
      </c>
      <c r="P17" s="176">
        <v>4.7356030000000003E-4</v>
      </c>
      <c r="Q17" s="176">
        <v>1.375756E-2</v>
      </c>
      <c r="R17" s="176">
        <v>9.54869E-2</v>
      </c>
      <c r="S17" s="176">
        <v>3.2980745000000006E-2</v>
      </c>
      <c r="T17" s="176">
        <v>0.63834715999999991</v>
      </c>
      <c r="U17" s="176" t="s">
        <v>421</v>
      </c>
      <c r="V17" s="176">
        <v>0.38273660000000004</v>
      </c>
      <c r="W17" s="176">
        <v>1.6430111897417055E-2</v>
      </c>
      <c r="X17" s="176" t="s">
        <v>422</v>
      </c>
      <c r="Y17" s="176" t="s">
        <v>422</v>
      </c>
      <c r="Z17" s="176" t="s">
        <v>422</v>
      </c>
      <c r="AA17" s="176" t="s">
        <v>422</v>
      </c>
      <c r="AB17" s="176">
        <v>4.6082048479999995E-3</v>
      </c>
      <c r="AC17" s="176">
        <v>2.8350678E-3</v>
      </c>
      <c r="AD17" s="176">
        <v>0.77735729999999992</v>
      </c>
      <c r="AE17" s="204"/>
      <c r="AF17" s="176">
        <v>1644.1382599999997</v>
      </c>
      <c r="AG17" s="176">
        <v>4572.6900000000005</v>
      </c>
      <c r="AH17" s="176">
        <v>32098.1463178341</v>
      </c>
      <c r="AI17" s="202" t="s">
        <v>408</v>
      </c>
      <c r="AJ17" s="176">
        <v>69</v>
      </c>
      <c r="AK17" s="202" t="s">
        <v>408</v>
      </c>
      <c r="AL17" s="203" t="s">
        <v>18</v>
      </c>
    </row>
    <row r="18" spans="1:38" s="190" customFormat="1" ht="24.75" customHeight="1" thickBot="1" x14ac:dyDescent="0.25">
      <c r="A18" s="178" t="s">
        <v>122</v>
      </c>
      <c r="B18" s="178" t="s">
        <v>164</v>
      </c>
      <c r="C18" s="100" t="s">
        <v>275</v>
      </c>
      <c r="D18" s="202"/>
      <c r="E18" s="176">
        <v>0.79479269600000024</v>
      </c>
      <c r="F18" s="176">
        <v>2.2891640100000002E-3</v>
      </c>
      <c r="G18" s="176">
        <v>2.9715089424334624</v>
      </c>
      <c r="H18" s="176" t="s">
        <v>408</v>
      </c>
      <c r="I18" s="176">
        <v>1.1752284811480617E-2</v>
      </c>
      <c r="J18" s="176">
        <v>2.1949167174257749E-2</v>
      </c>
      <c r="K18" s="176">
        <v>3.5131971910000004E-2</v>
      </c>
      <c r="L18" s="176">
        <v>3.6656732117266106E-3</v>
      </c>
      <c r="M18" s="176">
        <v>3.64942802E-2</v>
      </c>
      <c r="N18" s="176">
        <v>7.5875000000000009E-4</v>
      </c>
      <c r="O18" s="176">
        <v>9.1050000000000001E-6</v>
      </c>
      <c r="P18" s="176">
        <v>2.4818999999999999E-6</v>
      </c>
      <c r="Q18" s="176">
        <v>6.0700000000000005E-5</v>
      </c>
      <c r="R18" s="176">
        <v>0.16292772999999999</v>
      </c>
      <c r="S18" s="176">
        <v>2.0682500000000003E-4</v>
      </c>
      <c r="T18" s="176">
        <v>2.7459000000000001E-2</v>
      </c>
      <c r="U18" s="176" t="s">
        <v>421</v>
      </c>
      <c r="V18" s="176">
        <v>3.6420000000000002E-4</v>
      </c>
      <c r="W18" s="176">
        <v>1.2270970050000003E-3</v>
      </c>
      <c r="X18" s="176" t="s">
        <v>422</v>
      </c>
      <c r="Y18" s="176" t="s">
        <v>422</v>
      </c>
      <c r="Z18" s="176" t="s">
        <v>422</v>
      </c>
      <c r="AA18" s="176" t="s">
        <v>422</v>
      </c>
      <c r="AB18" s="176">
        <v>2.917400364E-3</v>
      </c>
      <c r="AC18" s="176">
        <v>1.00626E-4</v>
      </c>
      <c r="AD18" s="176">
        <v>2.7591000000000001E-2</v>
      </c>
      <c r="AE18" s="204"/>
      <c r="AF18" s="176">
        <v>1041.2331299999998</v>
      </c>
      <c r="AG18" s="176">
        <v>162.30000000000001</v>
      </c>
      <c r="AH18" s="176">
        <v>345.84088000000003</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2.5744071519999996</v>
      </c>
      <c r="F19" s="176">
        <v>3.0507557190000006E-2</v>
      </c>
      <c r="G19" s="176">
        <v>3.2111519788951934</v>
      </c>
      <c r="H19" s="176" t="s">
        <v>408</v>
      </c>
      <c r="I19" s="176">
        <v>0.10529470578578472</v>
      </c>
      <c r="J19" s="176">
        <v>0.20532834262757252</v>
      </c>
      <c r="K19" s="176">
        <v>0.24813136811000008</v>
      </c>
      <c r="L19" s="176">
        <v>1.9871416641005838E-2</v>
      </c>
      <c r="M19" s="176">
        <v>0.6506449794000001</v>
      </c>
      <c r="N19" s="176">
        <v>8.5678653000000021E-2</v>
      </c>
      <c r="O19" s="176">
        <v>2.0993490520000001E-2</v>
      </c>
      <c r="P19" s="176">
        <v>7.8043825762142858E-3</v>
      </c>
      <c r="Q19" s="176">
        <v>1.4073631849999999E-2</v>
      </c>
      <c r="R19" s="176">
        <v>1.6671799425000002E-2</v>
      </c>
      <c r="S19" s="176">
        <v>3.1039630100000003E-2</v>
      </c>
      <c r="T19" s="176">
        <v>0.86318038750000003</v>
      </c>
      <c r="U19" s="176" t="s">
        <v>421</v>
      </c>
      <c r="V19" s="176">
        <v>0.18400749309999995</v>
      </c>
      <c r="W19" s="176">
        <v>8.8298407849999969E-2</v>
      </c>
      <c r="X19" s="176" t="s">
        <v>422</v>
      </c>
      <c r="Y19" s="176" t="s">
        <v>422</v>
      </c>
      <c r="Z19" s="176" t="s">
        <v>422</v>
      </c>
      <c r="AA19" s="176" t="s">
        <v>422</v>
      </c>
      <c r="AB19" s="176">
        <v>1.4820570508E-2</v>
      </c>
      <c r="AC19" s="176">
        <v>3.8200653999999998E-3</v>
      </c>
      <c r="AD19" s="176">
        <v>0.41579154499999993</v>
      </c>
      <c r="AE19" s="204"/>
      <c r="AF19" s="176">
        <v>3576.5973099999997</v>
      </c>
      <c r="AG19" s="176">
        <v>5716.07</v>
      </c>
      <c r="AH19" s="176">
        <v>11647.266660000003</v>
      </c>
      <c r="AI19" s="176">
        <v>565.68000000000006</v>
      </c>
      <c r="AJ19" s="202" t="s">
        <v>408</v>
      </c>
      <c r="AK19" s="202" t="s">
        <v>408</v>
      </c>
      <c r="AL19" s="203" t="s">
        <v>18</v>
      </c>
    </row>
    <row r="20" spans="1:38" s="190" customFormat="1" ht="24.75" customHeight="1" thickBot="1" x14ac:dyDescent="0.25">
      <c r="A20" s="178" t="s">
        <v>122</v>
      </c>
      <c r="B20" s="178" t="s">
        <v>166</v>
      </c>
      <c r="C20" s="100" t="s">
        <v>59</v>
      </c>
      <c r="D20" s="202"/>
      <c r="E20" s="176">
        <v>18.76382736730001</v>
      </c>
      <c r="F20" s="176">
        <v>0.35171287651799937</v>
      </c>
      <c r="G20" s="176">
        <v>6.8159770064131404</v>
      </c>
      <c r="H20" s="176" t="s">
        <v>408</v>
      </c>
      <c r="I20" s="176">
        <v>2.4472285989735618</v>
      </c>
      <c r="J20" s="176">
        <v>3.2654115360035574</v>
      </c>
      <c r="K20" s="176">
        <v>3.557661538861999</v>
      </c>
      <c r="L20" s="176">
        <v>3.3590578467080877E-2</v>
      </c>
      <c r="M20" s="176">
        <v>23.83413531983998</v>
      </c>
      <c r="N20" s="176">
        <v>5.0613092509286952</v>
      </c>
      <c r="O20" s="176">
        <v>0.34998411081548592</v>
      </c>
      <c r="P20" s="176">
        <v>0.1343106031521768</v>
      </c>
      <c r="Q20" s="176">
        <v>0.21818537961103596</v>
      </c>
      <c r="R20" s="176">
        <v>0.14973335645640992</v>
      </c>
      <c r="S20" s="176">
        <v>0.19996582193388993</v>
      </c>
      <c r="T20" s="176">
        <v>1.0405360698155992</v>
      </c>
      <c r="U20" s="176" t="s">
        <v>421</v>
      </c>
      <c r="V20" s="176">
        <v>1.9446463474751428</v>
      </c>
      <c r="W20" s="176">
        <v>0.9116206068374999</v>
      </c>
      <c r="X20" s="176" t="s">
        <v>422</v>
      </c>
      <c r="Y20" s="176" t="s">
        <v>422</v>
      </c>
      <c r="Z20" s="176" t="s">
        <v>422</v>
      </c>
      <c r="AA20" s="176" t="s">
        <v>422</v>
      </c>
      <c r="AB20" s="176">
        <v>0.1378279111259999</v>
      </c>
      <c r="AC20" s="176">
        <v>0.15209487250000001</v>
      </c>
      <c r="AD20" s="176">
        <v>0.22343168949999989</v>
      </c>
      <c r="AE20" s="204"/>
      <c r="AF20" s="176">
        <v>146059.56884499997</v>
      </c>
      <c r="AG20" s="176">
        <v>11863.2235</v>
      </c>
      <c r="AH20" s="176">
        <v>40903.504298999986</v>
      </c>
      <c r="AI20" s="176">
        <v>31342.142</v>
      </c>
      <c r="AJ20" s="176">
        <v>392.23700000000002</v>
      </c>
      <c r="AK20" s="202" t="s">
        <v>408</v>
      </c>
      <c r="AL20" s="203" t="s">
        <v>18</v>
      </c>
    </row>
    <row r="21" spans="1:38" s="190" customFormat="1" ht="24.75" customHeight="1" thickBot="1" x14ac:dyDescent="0.25">
      <c r="A21" s="178" t="s">
        <v>122</v>
      </c>
      <c r="B21" s="178" t="s">
        <v>167</v>
      </c>
      <c r="C21" s="100" t="s">
        <v>60</v>
      </c>
      <c r="D21" s="202"/>
      <c r="E21" s="176">
        <v>0.64880947468000016</v>
      </c>
      <c r="F21" s="176">
        <v>1.8810178703799994E-2</v>
      </c>
      <c r="G21" s="176">
        <v>1.1836941336309101</v>
      </c>
      <c r="H21" s="176" t="s">
        <v>408</v>
      </c>
      <c r="I21" s="176">
        <v>4.5555926867714598E-2</v>
      </c>
      <c r="J21" s="176">
        <v>8.2020106768936132E-2</v>
      </c>
      <c r="K21" s="176">
        <v>0.10814157682760002</v>
      </c>
      <c r="L21" s="176">
        <v>1.1377427366041372E-2</v>
      </c>
      <c r="M21" s="176">
        <v>0.28412889877599989</v>
      </c>
      <c r="N21" s="176">
        <v>8.0019381632999972E-2</v>
      </c>
      <c r="O21" s="176">
        <v>2.5765377646600005E-3</v>
      </c>
      <c r="P21" s="176">
        <v>3.4785844082499996E-3</v>
      </c>
      <c r="Q21" s="176">
        <v>1.2654723878000007E-2</v>
      </c>
      <c r="R21" s="176">
        <v>5.1325016975400026E-2</v>
      </c>
      <c r="S21" s="176">
        <v>3.4693095422899986E-2</v>
      </c>
      <c r="T21" s="176">
        <v>0.47949791377439999</v>
      </c>
      <c r="U21" s="176" t="s">
        <v>421</v>
      </c>
      <c r="V21" s="176">
        <v>0.33469077164399991</v>
      </c>
      <c r="W21" s="176">
        <v>2.1592409535399995E-2</v>
      </c>
      <c r="X21" s="176" t="s">
        <v>422</v>
      </c>
      <c r="Y21" s="176" t="s">
        <v>422</v>
      </c>
      <c r="Z21" s="176" t="s">
        <v>422</v>
      </c>
      <c r="AA21" s="176" t="s">
        <v>422</v>
      </c>
      <c r="AB21" s="176">
        <v>6.7185323464480041E-3</v>
      </c>
      <c r="AC21" s="176">
        <v>1.3157336500800002E-3</v>
      </c>
      <c r="AD21" s="176">
        <v>0.16892770337999999</v>
      </c>
      <c r="AE21" s="204"/>
      <c r="AF21" s="176">
        <v>1875.9800538000004</v>
      </c>
      <c r="AG21" s="176">
        <v>1547.6172819999999</v>
      </c>
      <c r="AH21" s="176">
        <v>312.16184000000004</v>
      </c>
      <c r="AI21" s="176">
        <v>139.935</v>
      </c>
      <c r="AJ21" s="176">
        <v>193.35766000000001</v>
      </c>
      <c r="AK21" s="202" t="s">
        <v>408</v>
      </c>
      <c r="AL21" s="203" t="s">
        <v>18</v>
      </c>
    </row>
    <row r="22" spans="1:38" s="190" customFormat="1" ht="24.75" customHeight="1" thickBot="1" x14ac:dyDescent="0.25">
      <c r="A22" s="178" t="s">
        <v>122</v>
      </c>
      <c r="B22" s="178" t="s">
        <v>168</v>
      </c>
      <c r="C22" s="100" t="s">
        <v>297</v>
      </c>
      <c r="D22" s="202"/>
      <c r="E22" s="176">
        <v>4.534774555000002</v>
      </c>
      <c r="F22" s="176">
        <v>1.6144431543999999E-2</v>
      </c>
      <c r="G22" s="176">
        <v>1.3961976657566437</v>
      </c>
      <c r="H22" s="176" t="s">
        <v>408</v>
      </c>
      <c r="I22" s="176">
        <v>8.0044318304916262E-2</v>
      </c>
      <c r="J22" s="176">
        <v>0.17930931927329294</v>
      </c>
      <c r="K22" s="176">
        <v>0.38672313440200012</v>
      </c>
      <c r="L22" s="176">
        <v>1.0424130758551507E-2</v>
      </c>
      <c r="M22" s="176">
        <v>12.780010210020002</v>
      </c>
      <c r="N22" s="176">
        <v>3.1537852746749993</v>
      </c>
      <c r="O22" s="176">
        <v>7.2812077544500045E-2</v>
      </c>
      <c r="P22" s="176">
        <v>3.4062061490250005E-2</v>
      </c>
      <c r="Q22" s="176">
        <v>0.51832105646999982</v>
      </c>
      <c r="R22" s="176">
        <v>3.8192498423850005</v>
      </c>
      <c r="S22" s="176">
        <v>1.3900016570175002</v>
      </c>
      <c r="T22" s="176">
        <v>3.442321823499999</v>
      </c>
      <c r="U22" s="176" t="s">
        <v>421</v>
      </c>
      <c r="V22" s="176">
        <v>6.1755109646200008</v>
      </c>
      <c r="W22" s="176">
        <v>4.1872212856499981E-2</v>
      </c>
      <c r="X22" s="176" t="s">
        <v>422</v>
      </c>
      <c r="Y22" s="176" t="s">
        <v>422</v>
      </c>
      <c r="Z22" s="176" t="s">
        <v>422</v>
      </c>
      <c r="AA22" s="176" t="s">
        <v>422</v>
      </c>
      <c r="AB22" s="176">
        <v>6.3379556644000022E-3</v>
      </c>
      <c r="AC22" s="176">
        <v>4.2836227000000006E-3</v>
      </c>
      <c r="AD22" s="176">
        <v>0.88250998124199997</v>
      </c>
      <c r="AE22" s="204"/>
      <c r="AF22" s="176">
        <v>2006.7118480000001</v>
      </c>
      <c r="AG22" s="176">
        <v>5191.16</v>
      </c>
      <c r="AH22" s="176">
        <v>4539.2934000000005</v>
      </c>
      <c r="AI22" s="176">
        <v>240.02070000000001</v>
      </c>
      <c r="AJ22" s="176">
        <v>1184.3899999999999</v>
      </c>
      <c r="AK22" s="202" t="s">
        <v>408</v>
      </c>
      <c r="AL22" s="203" t="s">
        <v>18</v>
      </c>
    </row>
    <row r="23" spans="1:38" s="190" customFormat="1" ht="24.75" customHeight="1" thickBot="1" x14ac:dyDescent="0.25">
      <c r="A23" s="178" t="s">
        <v>129</v>
      </c>
      <c r="B23" s="178" t="s">
        <v>439</v>
      </c>
      <c r="C23" s="100" t="s">
        <v>349</v>
      </c>
      <c r="D23" s="202"/>
      <c r="E23" s="176">
        <v>12.086123252038883</v>
      </c>
      <c r="F23" s="176">
        <v>2.1462911138751317</v>
      </c>
      <c r="G23" s="176">
        <v>0.17969146105814748</v>
      </c>
      <c r="H23" s="176">
        <v>2.5782955723523998E-3</v>
      </c>
      <c r="I23" s="176">
        <v>0.96670212717190784</v>
      </c>
      <c r="J23" s="176">
        <v>0.96670212717190784</v>
      </c>
      <c r="K23" s="176">
        <v>0.96670212717190784</v>
      </c>
      <c r="L23" s="176">
        <v>0.59911071203926425</v>
      </c>
      <c r="M23" s="176">
        <v>9.6015476443163603</v>
      </c>
      <c r="N23" s="176" t="s">
        <v>408</v>
      </c>
      <c r="O23" s="176">
        <v>3.2378169845033887E-3</v>
      </c>
      <c r="P23" s="176" t="s">
        <v>408</v>
      </c>
      <c r="Q23" s="176" t="s">
        <v>408</v>
      </c>
      <c r="R23" s="176">
        <v>1.6189084922516944E-2</v>
      </c>
      <c r="S23" s="176">
        <v>0.55042888736557605</v>
      </c>
      <c r="T23" s="176">
        <v>2.2664718891523723E-2</v>
      </c>
      <c r="U23" s="176">
        <v>3.2378169845033887E-3</v>
      </c>
      <c r="V23" s="176">
        <v>0.32378169845033888</v>
      </c>
      <c r="W23" s="176" t="s">
        <v>408</v>
      </c>
      <c r="X23" s="176">
        <v>9.743345991635944E-3</v>
      </c>
      <c r="Y23" s="176">
        <v>1.6159189884391162E-2</v>
      </c>
      <c r="Z23" s="176" t="s">
        <v>408</v>
      </c>
      <c r="AA23" s="176" t="s">
        <v>408</v>
      </c>
      <c r="AB23" s="176">
        <v>2.5902535876027106E-2</v>
      </c>
      <c r="AC23" s="176" t="s">
        <v>408</v>
      </c>
      <c r="AD23" s="176" t="s">
        <v>408</v>
      </c>
      <c r="AE23" s="204"/>
      <c r="AF23" s="176">
        <v>13827.571176498273</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2.1132746450946001</v>
      </c>
      <c r="F24" s="176">
        <v>0.12079603014294814</v>
      </c>
      <c r="G24" s="176">
        <v>1.6072686541796359</v>
      </c>
      <c r="H24" s="176" t="s">
        <v>408</v>
      </c>
      <c r="I24" s="176">
        <v>0.25515297879692928</v>
      </c>
      <c r="J24" s="176">
        <v>0.51187559540892602</v>
      </c>
      <c r="K24" s="176">
        <v>0.8459381227306213</v>
      </c>
      <c r="L24" s="176">
        <v>3.8307233763534232E-2</v>
      </c>
      <c r="M24" s="176">
        <v>2.6409199031346042</v>
      </c>
      <c r="N24" s="176">
        <v>0.25079327154426911</v>
      </c>
      <c r="O24" s="176">
        <v>2.044947398837E-2</v>
      </c>
      <c r="P24" s="176">
        <v>5.5344380886941432E-3</v>
      </c>
      <c r="Q24" s="176">
        <v>1.7239366881338467E-2</v>
      </c>
      <c r="R24" s="176">
        <v>0.12051948705790001</v>
      </c>
      <c r="S24" s="176">
        <v>0.18979584022975007</v>
      </c>
      <c r="T24" s="176">
        <v>1.0302648586500007</v>
      </c>
      <c r="U24" s="176" t="s">
        <v>421</v>
      </c>
      <c r="V24" s="176">
        <v>2.8279441242996124</v>
      </c>
      <c r="W24" s="176">
        <v>0.21091155745255372</v>
      </c>
      <c r="X24" s="176" t="s">
        <v>422</v>
      </c>
      <c r="Y24" s="176" t="s">
        <v>422</v>
      </c>
      <c r="Z24" s="176" t="s">
        <v>422</v>
      </c>
      <c r="AA24" s="176" t="s">
        <v>422</v>
      </c>
      <c r="AB24" s="176">
        <v>4.5690158062785521E-2</v>
      </c>
      <c r="AC24" s="176">
        <v>0.18740540785000001</v>
      </c>
      <c r="AD24" s="176">
        <v>0.22039263490700001</v>
      </c>
      <c r="AE24" s="204"/>
      <c r="AF24" s="176">
        <v>4192.8855137302517</v>
      </c>
      <c r="AG24" s="176">
        <v>8.1650000000000009</v>
      </c>
      <c r="AH24" s="176">
        <v>1273.3155140000001</v>
      </c>
      <c r="AI24" s="176">
        <v>6222.8719679217911</v>
      </c>
      <c r="AJ24" s="176">
        <v>954</v>
      </c>
      <c r="AK24" s="202" t="s">
        <v>408</v>
      </c>
      <c r="AL24" s="203" t="s">
        <v>18</v>
      </c>
    </row>
    <row r="25" spans="1:38" s="190" customFormat="1" ht="24.75" customHeight="1" thickBot="1" x14ac:dyDescent="0.25">
      <c r="A25" s="178" t="s">
        <v>130</v>
      </c>
      <c r="B25" s="178" t="s">
        <v>170</v>
      </c>
      <c r="C25" s="100" t="s">
        <v>310</v>
      </c>
      <c r="D25" s="202"/>
      <c r="E25" s="176">
        <v>0.49456343104177974</v>
      </c>
      <c r="F25" s="176">
        <v>9.7953352863264453E-2</v>
      </c>
      <c r="G25" s="176">
        <v>3.212313604108772E-2</v>
      </c>
      <c r="H25" s="176" t="s">
        <v>408</v>
      </c>
      <c r="I25" s="176">
        <v>5.5692350153634012E-3</v>
      </c>
      <c r="J25" s="176">
        <v>5.5692350153634012E-3</v>
      </c>
      <c r="K25" s="176">
        <v>5.5692350153634012E-3</v>
      </c>
      <c r="L25" s="176">
        <v>2.7846175076817006E-3</v>
      </c>
      <c r="M25" s="176">
        <v>0.63087979953572682</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1655.8317546952433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0.28212221035821555</v>
      </c>
      <c r="F26" s="176">
        <v>5.5496949931920191E-2</v>
      </c>
      <c r="G26" s="176">
        <v>1.8327552845168318E-2</v>
      </c>
      <c r="H26" s="176" t="s">
        <v>408</v>
      </c>
      <c r="I26" s="176">
        <v>1.7156937917653619E-3</v>
      </c>
      <c r="J26" s="176">
        <v>1.7156937917653619E-3</v>
      </c>
      <c r="K26" s="176">
        <v>1.7156937917653619E-3</v>
      </c>
      <c r="L26" s="176">
        <v>8.5784689588268097E-4</v>
      </c>
      <c r="M26" s="176">
        <v>0.48099388082079042</v>
      </c>
      <c r="N26" s="176">
        <v>9.6775368446154766E-2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951.59872804165161</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39.658529661811805</v>
      </c>
      <c r="F27" s="176">
        <v>19.428516796136972</v>
      </c>
      <c r="G27" s="176">
        <v>3.5899704224335707E-2</v>
      </c>
      <c r="H27" s="176">
        <v>1.9678494149859749</v>
      </c>
      <c r="I27" s="176">
        <v>0.67482743248447852</v>
      </c>
      <c r="J27" s="176">
        <v>0.67482743248447852</v>
      </c>
      <c r="K27" s="176">
        <v>0.67482743248447852</v>
      </c>
      <c r="L27" s="176">
        <v>0.3556180298249898</v>
      </c>
      <c r="M27" s="176">
        <v>154.13776919835766</v>
      </c>
      <c r="N27" s="176">
        <v>2.9071268061383977E-3</v>
      </c>
      <c r="O27" s="176">
        <v>3.5774650675087535E-4</v>
      </c>
      <c r="P27" s="176">
        <v>1.6973059047769169E-2</v>
      </c>
      <c r="Q27" s="176">
        <v>5.4790844815916164E-4</v>
      </c>
      <c r="R27" s="176">
        <v>1.4395981547751685E-2</v>
      </c>
      <c r="S27" s="176">
        <v>1.011512631190602E-2</v>
      </c>
      <c r="T27" s="176">
        <v>3.9447545071423333E-3</v>
      </c>
      <c r="U27" s="176">
        <v>3.8032388281657289E-4</v>
      </c>
      <c r="V27" s="176">
        <v>6.3430761946705452E-2</v>
      </c>
      <c r="W27" s="176">
        <v>1.2057864687871391</v>
      </c>
      <c r="X27" s="176">
        <v>1.8880268049960944E-2</v>
      </c>
      <c r="Y27" s="176">
        <v>2.335384513949703E-2</v>
      </c>
      <c r="Z27" s="176">
        <v>1.1864058799865591E-2</v>
      </c>
      <c r="AA27" s="176">
        <v>2.4487833767346173E-2</v>
      </c>
      <c r="AB27" s="176">
        <v>7.8586005756669727E-2</v>
      </c>
      <c r="AC27" s="176">
        <v>0.12765060108027948</v>
      </c>
      <c r="AD27" s="176">
        <v>2.433829882904704E-4</v>
      </c>
      <c r="AE27" s="204"/>
      <c r="AF27" s="176">
        <v>91387.597009550329</v>
      </c>
      <c r="AG27" s="202" t="s">
        <v>408</v>
      </c>
      <c r="AH27" s="176">
        <v>5.817918263460176</v>
      </c>
      <c r="AI27" s="176">
        <v>7.0000000000000007E-2</v>
      </c>
      <c r="AJ27" s="202" t="s">
        <v>408</v>
      </c>
      <c r="AK27" s="202" t="s">
        <v>408</v>
      </c>
      <c r="AL27" s="203" t="s">
        <v>18</v>
      </c>
    </row>
    <row r="28" spans="1:38" s="190" customFormat="1" ht="24.75" customHeight="1" thickBot="1" x14ac:dyDescent="0.25">
      <c r="A28" s="178" t="s">
        <v>131</v>
      </c>
      <c r="B28" s="178" t="s">
        <v>172</v>
      </c>
      <c r="C28" s="100" t="s">
        <v>154</v>
      </c>
      <c r="D28" s="202"/>
      <c r="E28" s="176">
        <v>6.500877372550419</v>
      </c>
      <c r="F28" s="176">
        <v>1.3466883040133593</v>
      </c>
      <c r="G28" s="176">
        <v>5.8108433968506882E-3</v>
      </c>
      <c r="H28" s="176">
        <v>1.2375558777095846E-2</v>
      </c>
      <c r="I28" s="176">
        <v>0.79777741502236632</v>
      </c>
      <c r="J28" s="176">
        <v>0.79777741502236632</v>
      </c>
      <c r="K28" s="176">
        <v>0.79777741502236632</v>
      </c>
      <c r="L28" s="176">
        <v>0.43819958264247821</v>
      </c>
      <c r="M28" s="176">
        <v>12.609311861534614</v>
      </c>
      <c r="N28" s="176">
        <v>1.7749513529176551E-4</v>
      </c>
      <c r="O28" s="176">
        <v>1.8849963533138759E-5</v>
      </c>
      <c r="P28" s="176">
        <v>1.6542055082745183E-3</v>
      </c>
      <c r="Q28" s="176">
        <v>3.4948802056372E-5</v>
      </c>
      <c r="R28" s="176">
        <v>2.4424321728897603E-3</v>
      </c>
      <c r="S28" s="176">
        <v>1.6454399659651085E-3</v>
      </c>
      <c r="T28" s="176">
        <v>1.1666672928113781E-4</v>
      </c>
      <c r="U28" s="176">
        <v>3.2197677046466488E-5</v>
      </c>
      <c r="V28" s="176">
        <v>5.7130481180668003E-3</v>
      </c>
      <c r="W28" s="176">
        <v>0.20070002466732081</v>
      </c>
      <c r="X28" s="176">
        <v>4.3334247206275912E-3</v>
      </c>
      <c r="Y28" s="176">
        <v>4.5992595120290403E-3</v>
      </c>
      <c r="Z28" s="176">
        <v>2.4050359016161891E-3</v>
      </c>
      <c r="AA28" s="176">
        <v>4.4077050958950398E-3</v>
      </c>
      <c r="AB28" s="176">
        <v>1.5745425230167861E-2</v>
      </c>
      <c r="AC28" s="176">
        <v>1.7667931221936575E-2</v>
      </c>
      <c r="AD28" s="176">
        <v>4.8640930812196087E-5</v>
      </c>
      <c r="AE28" s="204"/>
      <c r="AF28" s="176">
        <v>12608.626521667904</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30.99997021799512</v>
      </c>
      <c r="F29" s="176">
        <v>1.2242697082316385</v>
      </c>
      <c r="G29" s="176">
        <v>2.6046194866593212E-2</v>
      </c>
      <c r="H29" s="176">
        <v>1.0953734798747977E-2</v>
      </c>
      <c r="I29" s="176">
        <v>0.8407450445910909</v>
      </c>
      <c r="J29" s="176">
        <v>0.8407450445910909</v>
      </c>
      <c r="K29" s="176">
        <v>0.8407450445910909</v>
      </c>
      <c r="L29" s="176">
        <v>0.44557305357094062</v>
      </c>
      <c r="M29" s="176">
        <v>6.5459563757960835</v>
      </c>
      <c r="N29" s="176">
        <v>6.4724837096626802E-4</v>
      </c>
      <c r="O29" s="176">
        <v>6.4724837096626797E-5</v>
      </c>
      <c r="P29" s="176">
        <v>6.8608327322424393E-3</v>
      </c>
      <c r="Q29" s="176">
        <v>1.2944967419325359E-4</v>
      </c>
      <c r="R29" s="176">
        <v>1.1003222306426554E-2</v>
      </c>
      <c r="S29" s="176">
        <v>7.3786314290154552E-3</v>
      </c>
      <c r="T29" s="176">
        <v>2.5889934838650719E-4</v>
      </c>
      <c r="U29" s="176">
        <v>1.2944967419325359E-4</v>
      </c>
      <c r="V29" s="176">
        <v>2.3300941354785647E-2</v>
      </c>
      <c r="W29" s="176">
        <v>0.2348689261518816</v>
      </c>
      <c r="X29" s="176">
        <v>6.601933383855934E-3</v>
      </c>
      <c r="Y29" s="176">
        <v>3.9870499651522111E-2</v>
      </c>
      <c r="Z29" s="176">
        <v>4.4530687922479238E-2</v>
      </c>
      <c r="AA29" s="176">
        <v>1.0226524261267035E-2</v>
      </c>
      <c r="AB29" s="176">
        <v>0.10122964521912432</v>
      </c>
      <c r="AC29" s="176">
        <v>7.7800786856336068E-2</v>
      </c>
      <c r="AD29" s="176">
        <v>4.6097085975152164E-5</v>
      </c>
      <c r="AE29" s="204"/>
      <c r="AF29" s="176">
        <v>55404.460554712539</v>
      </c>
      <c r="AG29" s="202" t="s">
        <v>408</v>
      </c>
      <c r="AH29" s="176">
        <v>108.69896972610387</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0.16294386847233211</v>
      </c>
      <c r="F30" s="176">
        <v>2.6667123343413124</v>
      </c>
      <c r="G30" s="176">
        <v>4.1620773349096928E-4</v>
      </c>
      <c r="H30" s="176">
        <v>1.2740517649999998E-3</v>
      </c>
      <c r="I30" s="176">
        <v>5.8951169332983278E-2</v>
      </c>
      <c r="J30" s="176">
        <v>5.8951169332983278E-2</v>
      </c>
      <c r="K30" s="176">
        <v>5.8951169332983278E-2</v>
      </c>
      <c r="L30" s="176">
        <v>6.6017519866281614E-3</v>
      </c>
      <c r="M30" s="176">
        <v>10.643598279437374</v>
      </c>
      <c r="N30" s="176">
        <v>4.1310299541131925E-5</v>
      </c>
      <c r="O30" s="176">
        <v>5.1612417553123601E-6</v>
      </c>
      <c r="P30" s="176">
        <v>2.2515043818837032E-4</v>
      </c>
      <c r="Q30" s="176">
        <v>7.7469540076268012E-6</v>
      </c>
      <c r="R30" s="176">
        <v>1.6398942607267773E-4</v>
      </c>
      <c r="S30" s="176">
        <v>1.1705966105698993E-4</v>
      </c>
      <c r="T30" s="176">
        <v>5.9277909566218217E-5</v>
      </c>
      <c r="U30" s="176">
        <v>5.1714245046288831E-6</v>
      </c>
      <c r="V30" s="176">
        <v>8.535905257432612E-4</v>
      </c>
      <c r="W30" s="176">
        <v>2.4955526555499999E-2</v>
      </c>
      <c r="X30" s="176">
        <v>2.1634447825182512E-4</v>
      </c>
      <c r="Y30" s="176">
        <v>2.420997732818043E-4</v>
      </c>
      <c r="Z30" s="176">
        <v>1.7513600620385847E-4</v>
      </c>
      <c r="AA30" s="176">
        <v>2.6270400930578769E-4</v>
      </c>
      <c r="AB30" s="176">
        <v>8.9628426704327553E-4</v>
      </c>
      <c r="AC30" s="176">
        <v>1.557537000978578E-3</v>
      </c>
      <c r="AD30" s="176">
        <v>1.64554513139E-5</v>
      </c>
      <c r="AE30" s="204"/>
      <c r="AF30" s="176">
        <v>1116.1941197040485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4.7008696630178148</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0.59429153199051288</v>
      </c>
      <c r="J32" s="176">
        <v>1.0556772477434073</v>
      </c>
      <c r="K32" s="176">
        <v>1.4498935787651868</v>
      </c>
      <c r="L32" s="176">
        <v>0.15980596583671278</v>
      </c>
      <c r="M32" s="176" t="s">
        <v>408</v>
      </c>
      <c r="N32" s="176">
        <v>0.42747346396332658</v>
      </c>
      <c r="O32" s="176">
        <v>1.6578067909465062E-3</v>
      </c>
      <c r="P32" s="176" t="s">
        <v>408</v>
      </c>
      <c r="Q32" s="176">
        <v>3.6645669548911991E-2</v>
      </c>
      <c r="R32" s="176">
        <v>1.1311016618669081</v>
      </c>
      <c r="S32" s="176">
        <v>36.714711927757527</v>
      </c>
      <c r="T32" s="176">
        <v>0.16281209634332261</v>
      </c>
      <c r="U32" s="176">
        <v>9.7758473939102922E-3</v>
      </c>
      <c r="V32" s="176">
        <v>20.086951765443228</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0.48715964000000006</v>
      </c>
      <c r="J33" s="176">
        <v>5.7908650000000002</v>
      </c>
      <c r="K33" s="176">
        <v>11.58173</v>
      </c>
      <c r="L33" s="176">
        <v>9.6128359999999996E-2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2.8761975131939526</v>
      </c>
      <c r="F34" s="176">
        <v>0.16026128725739627</v>
      </c>
      <c r="G34" s="176">
        <v>3.0940934276097363E-3</v>
      </c>
      <c r="H34" s="176">
        <v>2.8108108822880699E-4</v>
      </c>
      <c r="I34" s="176">
        <v>5.5518864748562172E-2</v>
      </c>
      <c r="J34" s="176">
        <v>5.8355595064182128E-2</v>
      </c>
      <c r="K34" s="176">
        <v>6.1597572567747803E-2</v>
      </c>
      <c r="L34" s="176">
        <v>3.6087262086565416E-2</v>
      </c>
      <c r="M34" s="176">
        <v>0.382536623138515</v>
      </c>
      <c r="N34" s="176" t="s">
        <v>408</v>
      </c>
      <c r="O34" s="176">
        <v>4.0154441175543865E-4</v>
      </c>
      <c r="P34" s="176" t="s">
        <v>408</v>
      </c>
      <c r="Q34" s="176" t="s">
        <v>408</v>
      </c>
      <c r="R34" s="176">
        <v>2.0077220587771932E-3</v>
      </c>
      <c r="S34" s="176">
        <v>6.8262549998424571E-2</v>
      </c>
      <c r="T34" s="176">
        <v>2.8108108822880707E-3</v>
      </c>
      <c r="U34" s="176">
        <v>4.0154441175543865E-4</v>
      </c>
      <c r="V34" s="176">
        <v>4.015444117554387E-2</v>
      </c>
      <c r="W34" s="176" t="s">
        <v>408</v>
      </c>
      <c r="X34" s="176">
        <v>1.2046332352663156E-3</v>
      </c>
      <c r="Y34" s="176">
        <v>2.0077220587771932E-3</v>
      </c>
      <c r="Z34" s="176" t="s">
        <v>408</v>
      </c>
      <c r="AA34" s="176" t="s">
        <v>408</v>
      </c>
      <c r="AB34" s="176">
        <v>3.2123552940435092E-3</v>
      </c>
      <c r="AC34" s="176" t="s">
        <v>408</v>
      </c>
      <c r="AD34" s="176" t="s">
        <v>408</v>
      </c>
      <c r="AE34" s="204"/>
      <c r="AF34" s="176">
        <v>1726.6409705483886</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8.294215589857302</v>
      </c>
      <c r="F36" s="176">
        <v>7.9750547807973602</v>
      </c>
      <c r="G36" s="176">
        <v>1.3604529079383461</v>
      </c>
      <c r="H36" s="176">
        <v>1.1168022227597935E-3</v>
      </c>
      <c r="I36" s="176">
        <v>0.53019065403788868</v>
      </c>
      <c r="J36" s="176">
        <v>0.54168085397059829</v>
      </c>
      <c r="K36" s="176">
        <v>0.54715237774807912</v>
      </c>
      <c r="L36" s="176">
        <v>6.6522925670778596E-2</v>
      </c>
      <c r="M36" s="176">
        <v>22.947352658747061</v>
      </c>
      <c r="N36" s="176">
        <v>1.7024459036737487E-2</v>
      </c>
      <c r="O36" s="176">
        <v>1.5699960812659928E-3</v>
      </c>
      <c r="P36" s="176">
        <v>3.0172432339377695E-3</v>
      </c>
      <c r="Q36" s="176">
        <v>3.1671159472967114E-2</v>
      </c>
      <c r="R36" s="176">
        <v>3.4087528059163215E-2</v>
      </c>
      <c r="S36" s="176">
        <v>0.11657715627568969</v>
      </c>
      <c r="T36" s="176">
        <v>1.4265583655217562</v>
      </c>
      <c r="U36" s="176">
        <v>1.6123147065124983E-2</v>
      </c>
      <c r="V36" s="176">
        <v>0.13761717945611285</v>
      </c>
      <c r="W36" s="176">
        <v>2.9296860358224004E-2</v>
      </c>
      <c r="X36" s="176" t="s">
        <v>408</v>
      </c>
      <c r="Y36" s="176" t="s">
        <v>408</v>
      </c>
      <c r="Z36" s="176" t="s">
        <v>408</v>
      </c>
      <c r="AA36" s="176" t="s">
        <v>408</v>
      </c>
      <c r="AB36" s="176" t="s">
        <v>408</v>
      </c>
      <c r="AC36" s="176">
        <v>1.1713596145197841E-2</v>
      </c>
      <c r="AD36" s="176">
        <v>2.6871385980584358E-2</v>
      </c>
      <c r="AE36" s="204"/>
      <c r="AF36" s="176">
        <v>6749.251933401908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0.10197000000000001</v>
      </c>
      <c r="F37" s="176">
        <v>7.8099000000000007E-4</v>
      </c>
      <c r="G37" s="176">
        <v>3.0265999999999998E-5</v>
      </c>
      <c r="H37" s="176" t="s">
        <v>408</v>
      </c>
      <c r="I37" s="176" t="s">
        <v>408</v>
      </c>
      <c r="J37" s="176" t="s">
        <v>408</v>
      </c>
      <c r="K37" s="176" t="s">
        <v>408</v>
      </c>
      <c r="L37" s="176" t="s">
        <v>408</v>
      </c>
      <c r="M37" s="176">
        <v>1.5133000000000002E-2</v>
      </c>
      <c r="N37" s="176" t="s">
        <v>408</v>
      </c>
      <c r="O37" s="176" t="s">
        <v>408</v>
      </c>
      <c r="P37" s="176" t="s">
        <v>408</v>
      </c>
      <c r="Q37" s="176" t="s">
        <v>408</v>
      </c>
      <c r="R37" s="176" t="s">
        <v>408</v>
      </c>
      <c r="S37" s="176" t="s">
        <v>408</v>
      </c>
      <c r="T37" s="176" t="s">
        <v>408</v>
      </c>
      <c r="U37" s="176" t="s">
        <v>408</v>
      </c>
      <c r="V37" s="176" t="s">
        <v>408</v>
      </c>
      <c r="W37" s="176">
        <v>3.7832499999999999E-4</v>
      </c>
      <c r="X37" s="176" t="s">
        <v>408</v>
      </c>
      <c r="Y37" s="176" t="s">
        <v>408</v>
      </c>
      <c r="Z37" s="176" t="s">
        <v>408</v>
      </c>
      <c r="AA37" s="176" t="s">
        <v>408</v>
      </c>
      <c r="AB37" s="176" t="s">
        <v>408</v>
      </c>
      <c r="AC37" s="176" t="s">
        <v>408</v>
      </c>
      <c r="AD37" s="176" t="s">
        <v>408</v>
      </c>
      <c r="AE37" s="204"/>
      <c r="AF37" s="202" t="s">
        <v>408</v>
      </c>
      <c r="AG37" s="202" t="s">
        <v>408</v>
      </c>
      <c r="AH37" s="176">
        <v>756.65</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1.3619308386066495</v>
      </c>
      <c r="F39" s="176">
        <v>9.5147932488066522E-2</v>
      </c>
      <c r="G39" s="176">
        <v>1.1437352751933616</v>
      </c>
      <c r="H39" s="176">
        <v>4.2667409964000005E-3</v>
      </c>
      <c r="I39" s="176">
        <v>0.12679089570751279</v>
      </c>
      <c r="J39" s="176">
        <v>0.20692126315292741</v>
      </c>
      <c r="K39" s="176">
        <v>0.29513462293646547</v>
      </c>
      <c r="L39" s="176">
        <v>2.7004654787121732E-2</v>
      </c>
      <c r="M39" s="176">
        <v>0.92598136856132962</v>
      </c>
      <c r="N39" s="176">
        <v>7.9493134999999979E-2</v>
      </c>
      <c r="O39" s="176">
        <v>8.4646064200000013E-3</v>
      </c>
      <c r="P39" s="176">
        <v>1.603740642E-3</v>
      </c>
      <c r="Q39" s="176">
        <v>1.3884322800000003E-2</v>
      </c>
      <c r="R39" s="176">
        <v>0.10630982140000003</v>
      </c>
      <c r="S39" s="176">
        <v>4.1974333500000009E-2</v>
      </c>
      <c r="T39" s="176">
        <v>0.5239348199999998</v>
      </c>
      <c r="U39" s="176">
        <v>1.29E-2</v>
      </c>
      <c r="V39" s="176">
        <v>1.8577962567999997</v>
      </c>
      <c r="W39" s="176">
        <v>6.3074965374033246E-2</v>
      </c>
      <c r="X39" s="176" t="s">
        <v>422</v>
      </c>
      <c r="Y39" s="176" t="s">
        <v>422</v>
      </c>
      <c r="Z39" s="176" t="s">
        <v>422</v>
      </c>
      <c r="AA39" s="176" t="s">
        <v>422</v>
      </c>
      <c r="AB39" s="176">
        <v>6.1771273926586198E-2</v>
      </c>
      <c r="AC39" s="176">
        <v>1.2900000000000002E-2</v>
      </c>
      <c r="AD39" s="176">
        <v>0.15588633184106962</v>
      </c>
      <c r="AE39" s="204"/>
      <c r="AF39" s="176">
        <v>13090.065688066499</v>
      </c>
      <c r="AG39" s="176">
        <v>104</v>
      </c>
      <c r="AH39" s="176">
        <v>1324.7693400000001</v>
      </c>
      <c r="AI39" s="176">
        <v>2580.2800000000002</v>
      </c>
      <c r="AJ39" s="202" t="s">
        <v>408</v>
      </c>
      <c r="AK39" s="202" t="s">
        <v>408</v>
      </c>
      <c r="AL39" s="203" t="s">
        <v>18</v>
      </c>
    </row>
    <row r="40" spans="1:38" s="190" customFormat="1" ht="24.75" customHeight="1" thickBot="1" x14ac:dyDescent="0.25">
      <c r="A40" s="178" t="s">
        <v>129</v>
      </c>
      <c r="B40" s="178" t="s">
        <v>184</v>
      </c>
      <c r="C40" s="100" t="s">
        <v>352</v>
      </c>
      <c r="D40" s="202"/>
      <c r="E40" s="176">
        <v>4.7286724371336275</v>
      </c>
      <c r="F40" s="176">
        <v>14.651553010400114</v>
      </c>
      <c r="G40" s="176">
        <v>6.7487641831112236E-2</v>
      </c>
      <c r="H40" s="176">
        <v>1.1908420754400538E-3</v>
      </c>
      <c r="I40" s="176">
        <v>0.86009070746731298</v>
      </c>
      <c r="J40" s="176">
        <v>0.86009070746731298</v>
      </c>
      <c r="K40" s="176">
        <v>0.86009070746731298</v>
      </c>
      <c r="L40" s="176">
        <v>0.1684933395280028</v>
      </c>
      <c r="M40" s="176">
        <v>36.529979563315294</v>
      </c>
      <c r="N40" s="176" t="s">
        <v>408</v>
      </c>
      <c r="O40" s="176">
        <v>1.7932914537648757E-3</v>
      </c>
      <c r="P40" s="176" t="s">
        <v>408</v>
      </c>
      <c r="Q40" s="176" t="s">
        <v>408</v>
      </c>
      <c r="R40" s="176">
        <v>8.9664572688243765E-3</v>
      </c>
      <c r="S40" s="176">
        <v>0.30485954714002883</v>
      </c>
      <c r="T40" s="176">
        <v>1.2553040176354131E-2</v>
      </c>
      <c r="U40" s="176">
        <v>1.793291453764876E-3</v>
      </c>
      <c r="V40" s="176">
        <v>0.17932914537648756</v>
      </c>
      <c r="W40" s="176" t="s">
        <v>408</v>
      </c>
      <c r="X40" s="176">
        <v>5.9857284772034253E-3</v>
      </c>
      <c r="Y40" s="176">
        <v>8.3606031529155789E-3</v>
      </c>
      <c r="Z40" s="176" t="s">
        <v>408</v>
      </c>
      <c r="AA40" s="176" t="s">
        <v>408</v>
      </c>
      <c r="AB40" s="176">
        <v>1.4346331630119004E-2</v>
      </c>
      <c r="AC40" s="176" t="s">
        <v>408</v>
      </c>
      <c r="AD40" s="176" t="s">
        <v>408</v>
      </c>
      <c r="AE40" s="204"/>
      <c r="AF40" s="176">
        <v>7463.404361650696</v>
      </c>
      <c r="AG40" s="202" t="s">
        <v>408</v>
      </c>
      <c r="AH40" s="176">
        <v>250.51974575556019</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5.9897170000000015</v>
      </c>
      <c r="F41" s="176">
        <v>18.269708072616144</v>
      </c>
      <c r="G41" s="176">
        <v>1.5779295277000003</v>
      </c>
      <c r="H41" s="176">
        <v>1.0170586169327089</v>
      </c>
      <c r="I41" s="176">
        <v>8.3147558194854163</v>
      </c>
      <c r="J41" s="176">
        <v>8.638321407210741</v>
      </c>
      <c r="K41" s="176">
        <v>9.029118390844534</v>
      </c>
      <c r="L41" s="176">
        <v>2.4153914986213785</v>
      </c>
      <c r="M41" s="176">
        <v>140.03431696338475</v>
      </c>
      <c r="N41" s="176">
        <v>0.55786999999999998</v>
      </c>
      <c r="O41" s="176">
        <v>0.14027599999999998</v>
      </c>
      <c r="P41" s="176">
        <v>2.4386699999999997E-2</v>
      </c>
      <c r="Q41" s="176">
        <v>8.6419999999999997E-2</v>
      </c>
      <c r="R41" s="176">
        <v>1.69672</v>
      </c>
      <c r="S41" s="176">
        <v>0.38582</v>
      </c>
      <c r="T41" s="176">
        <v>1.5287999999999999</v>
      </c>
      <c r="U41" s="176">
        <v>0.23110000000000003</v>
      </c>
      <c r="V41" s="176">
        <v>32.531239999999997</v>
      </c>
      <c r="W41" s="176">
        <v>0.99316984999999991</v>
      </c>
      <c r="X41" s="176" t="s">
        <v>422</v>
      </c>
      <c r="Y41" s="176" t="s">
        <v>422</v>
      </c>
      <c r="Z41" s="176" t="s">
        <v>422</v>
      </c>
      <c r="AA41" s="176" t="s">
        <v>422</v>
      </c>
      <c r="AB41" s="176">
        <v>7.2197616128541888</v>
      </c>
      <c r="AC41" s="176">
        <v>0.23135490196078434</v>
      </c>
      <c r="AD41" s="176">
        <v>2.7755257249263461</v>
      </c>
      <c r="AE41" s="204"/>
      <c r="AF41" s="176">
        <v>27142</v>
      </c>
      <c r="AG41" s="176">
        <v>496</v>
      </c>
      <c r="AH41" s="176">
        <v>1445.3000000000002</v>
      </c>
      <c r="AI41" s="176">
        <v>46220</v>
      </c>
      <c r="AJ41" s="176">
        <v>2.4</v>
      </c>
      <c r="AK41" s="202" t="s">
        <v>408</v>
      </c>
      <c r="AL41" s="203" t="s">
        <v>18</v>
      </c>
    </row>
    <row r="42" spans="1:38" s="190" customFormat="1" ht="24.75" customHeight="1" thickBot="1" x14ac:dyDescent="0.25">
      <c r="A42" s="178" t="s">
        <v>129</v>
      </c>
      <c r="B42" s="178" t="s">
        <v>186</v>
      </c>
      <c r="C42" s="100" t="s">
        <v>68</v>
      </c>
      <c r="D42" s="202"/>
      <c r="E42" s="176">
        <v>0.2177179629423468</v>
      </c>
      <c r="F42" s="176">
        <v>1.7584807097955104</v>
      </c>
      <c r="G42" s="176">
        <v>1.0453192123854457E-3</v>
      </c>
      <c r="H42" s="176">
        <v>1.0424461009012378E-4</v>
      </c>
      <c r="I42" s="176">
        <v>2.0699295705238673E-2</v>
      </c>
      <c r="J42" s="176">
        <v>2.0699295705238673E-2</v>
      </c>
      <c r="K42" s="176">
        <v>2.0699295705238676E-2</v>
      </c>
      <c r="L42" s="176">
        <v>3.5789003147270698E-3</v>
      </c>
      <c r="M42" s="176">
        <v>28.063662501710731</v>
      </c>
      <c r="N42" s="176" t="s">
        <v>408</v>
      </c>
      <c r="O42" s="176">
        <v>2.4871113181574597E-4</v>
      </c>
      <c r="P42" s="176" t="s">
        <v>408</v>
      </c>
      <c r="Q42" s="176" t="s">
        <v>408</v>
      </c>
      <c r="R42" s="176">
        <v>1.2435556590787299E-3</v>
      </c>
      <c r="S42" s="176">
        <v>4.2280892408676822E-2</v>
      </c>
      <c r="T42" s="176">
        <v>1.7409779227102221E-3</v>
      </c>
      <c r="U42" s="176">
        <v>2.4871113181574597E-4</v>
      </c>
      <c r="V42" s="176">
        <v>2.4871113181574599E-2</v>
      </c>
      <c r="W42" s="176" t="s">
        <v>408</v>
      </c>
      <c r="X42" s="176">
        <v>9.8294413385342045E-4</v>
      </c>
      <c r="Y42" s="176">
        <v>1.0067449206725475E-3</v>
      </c>
      <c r="Z42" s="176" t="s">
        <v>408</v>
      </c>
      <c r="AA42" s="176" t="s">
        <v>408</v>
      </c>
      <c r="AB42" s="176">
        <v>1.9896890545259677E-3</v>
      </c>
      <c r="AC42" s="176" t="s">
        <v>408</v>
      </c>
      <c r="AD42" s="176" t="s">
        <v>408</v>
      </c>
      <c r="AE42" s="204"/>
      <c r="AF42" s="176">
        <v>1078.5732845416683</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1.0523899999999999</v>
      </c>
      <c r="F43" s="176">
        <v>0.26102350349999992</v>
      </c>
      <c r="G43" s="176">
        <v>1.4166379502700002</v>
      </c>
      <c r="H43" s="176">
        <v>8.7256169999999997E-3</v>
      </c>
      <c r="I43" s="176">
        <v>0.21230424754577115</v>
      </c>
      <c r="J43" s="176">
        <v>0.37402650733715836</v>
      </c>
      <c r="K43" s="176">
        <v>0.73430665000000006</v>
      </c>
      <c r="L43" s="176">
        <v>3.6540412212313078E-2</v>
      </c>
      <c r="M43" s="176">
        <v>1.5668245699999999</v>
      </c>
      <c r="N43" s="176">
        <v>0.28680959249999993</v>
      </c>
      <c r="O43" s="176">
        <v>1.9056837050000004E-2</v>
      </c>
      <c r="P43" s="176">
        <v>5.6376042049999997E-3</v>
      </c>
      <c r="Q43" s="176">
        <v>9.6910831999999988E-2</v>
      </c>
      <c r="R43" s="176">
        <v>0.33155054850000004</v>
      </c>
      <c r="S43" s="176">
        <v>0.27102617124999989</v>
      </c>
      <c r="T43" s="176">
        <v>0.95059542500000016</v>
      </c>
      <c r="U43" s="176">
        <v>2.5650000000000003E-2</v>
      </c>
      <c r="V43" s="176">
        <v>3.9821918319999998</v>
      </c>
      <c r="W43" s="176">
        <v>0.13024465439999997</v>
      </c>
      <c r="X43" s="176" t="s">
        <v>422</v>
      </c>
      <c r="Y43" s="176" t="s">
        <v>422</v>
      </c>
      <c r="Z43" s="176" t="s">
        <v>422</v>
      </c>
      <c r="AA43" s="176" t="s">
        <v>422</v>
      </c>
      <c r="AB43" s="176">
        <v>6.8717730200000007E-2</v>
      </c>
      <c r="AC43" s="176">
        <v>2.6506862745098041E-2</v>
      </c>
      <c r="AD43" s="176">
        <v>0.30821480533145018</v>
      </c>
      <c r="AE43" s="204"/>
      <c r="AF43" s="176">
        <v>5834.1734999999999</v>
      </c>
      <c r="AG43" s="176">
        <v>1229.95</v>
      </c>
      <c r="AH43" s="176">
        <v>740.03000000000009</v>
      </c>
      <c r="AI43" s="176">
        <v>5133.75</v>
      </c>
      <c r="AJ43" s="202" t="s">
        <v>408</v>
      </c>
      <c r="AK43" s="202" t="s">
        <v>408</v>
      </c>
      <c r="AL43" s="203" t="s">
        <v>18</v>
      </c>
    </row>
    <row r="44" spans="1:38" s="190" customFormat="1" ht="24.75" customHeight="1" thickBot="1" x14ac:dyDescent="0.25">
      <c r="A44" s="178" t="s">
        <v>129</v>
      </c>
      <c r="B44" s="178" t="s">
        <v>188</v>
      </c>
      <c r="C44" s="100" t="s">
        <v>70</v>
      </c>
      <c r="D44" s="202"/>
      <c r="E44" s="176">
        <v>9.6916706784847477</v>
      </c>
      <c r="F44" s="176">
        <v>3.4779718507549262</v>
      </c>
      <c r="G44" s="176">
        <v>0.15615327666885009</v>
      </c>
      <c r="H44" s="176">
        <v>2.2556108262230231E-3</v>
      </c>
      <c r="I44" s="176">
        <v>0.72600726857906717</v>
      </c>
      <c r="J44" s="176">
        <v>0.72600726857906717</v>
      </c>
      <c r="K44" s="176">
        <v>0.72600726857906717</v>
      </c>
      <c r="L44" s="176">
        <v>0.40357815359261578</v>
      </c>
      <c r="M44" s="176">
        <v>10.390193387808132</v>
      </c>
      <c r="N44" s="176" t="s">
        <v>408</v>
      </c>
      <c r="O44" s="176">
        <v>2.8524582518462335E-3</v>
      </c>
      <c r="P44" s="176" t="s">
        <v>408</v>
      </c>
      <c r="Q44" s="176" t="s">
        <v>408</v>
      </c>
      <c r="R44" s="176">
        <v>1.4262291259231166E-2</v>
      </c>
      <c r="S44" s="176">
        <v>0.48491790281385966</v>
      </c>
      <c r="T44" s="176">
        <v>1.9967207762923635E-2</v>
      </c>
      <c r="U44" s="176">
        <v>2.8524582518462331E-3</v>
      </c>
      <c r="V44" s="176">
        <v>0.28524582518462333</v>
      </c>
      <c r="W44" s="176" t="s">
        <v>408</v>
      </c>
      <c r="X44" s="176">
        <v>8.6232641936736069E-3</v>
      </c>
      <c r="Y44" s="176">
        <v>1.4196401821096256E-2</v>
      </c>
      <c r="Z44" s="176" t="s">
        <v>408</v>
      </c>
      <c r="AA44" s="176" t="s">
        <v>408</v>
      </c>
      <c r="AB44" s="176">
        <v>2.2819666014769861E-2</v>
      </c>
      <c r="AC44" s="176" t="s">
        <v>408</v>
      </c>
      <c r="AD44" s="176" t="s">
        <v>408</v>
      </c>
      <c r="AE44" s="204"/>
      <c r="AF44" s="176">
        <v>12184.608996052859</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2.3720793600000003</v>
      </c>
      <c r="F45" s="176">
        <v>0.1000978123345951</v>
      </c>
      <c r="G45" s="176">
        <v>7.4127480000000005E-4</v>
      </c>
      <c r="H45" s="176">
        <v>2.9280354600000005E-4</v>
      </c>
      <c r="I45" s="176">
        <v>5.1717260246400013E-2</v>
      </c>
      <c r="J45" s="176">
        <v>5.283806774400001E-2</v>
      </c>
      <c r="K45" s="176">
        <v>5.3371785600000013E-2</v>
      </c>
      <c r="L45" s="176">
        <v>1.6545253536000004E-2</v>
      </c>
      <c r="M45" s="176">
        <v>0.33357366000000005</v>
      </c>
      <c r="N45" s="176">
        <v>4.8182861999999998E-3</v>
      </c>
      <c r="O45" s="176">
        <v>3.7063740000000002E-4</v>
      </c>
      <c r="P45" s="176">
        <v>1.1119121999999999E-3</v>
      </c>
      <c r="Q45" s="176">
        <v>1.4825496000000001E-3</v>
      </c>
      <c r="R45" s="176">
        <v>1.8531870000000001E-3</v>
      </c>
      <c r="S45" s="176">
        <v>3.2616091200000003E-2</v>
      </c>
      <c r="T45" s="176">
        <v>3.7063739999999998E-2</v>
      </c>
      <c r="U45" s="176">
        <v>3.7063740000000001E-3</v>
      </c>
      <c r="V45" s="176">
        <v>4.4476487999999995E-2</v>
      </c>
      <c r="W45" s="176">
        <v>4.8182861999999998E-3</v>
      </c>
      <c r="X45" s="176" t="s">
        <v>408</v>
      </c>
      <c r="Y45" s="176" t="s">
        <v>408</v>
      </c>
      <c r="Z45" s="176" t="s">
        <v>408</v>
      </c>
      <c r="AA45" s="176" t="s">
        <v>408</v>
      </c>
      <c r="AB45" s="176" t="s">
        <v>408</v>
      </c>
      <c r="AC45" s="176">
        <v>2.9650992000000002E-3</v>
      </c>
      <c r="AD45" s="176">
        <v>1.4084221200000001E-3</v>
      </c>
      <c r="AE45" s="204"/>
      <c r="AF45" s="176">
        <v>1582.6216979999999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2.8638967954066166</v>
      </c>
      <c r="F46" s="176">
        <v>0.2072611075994534</v>
      </c>
      <c r="G46" s="176">
        <v>2.4534523523816194</v>
      </c>
      <c r="H46" s="176">
        <v>7.6970960187353594E-5</v>
      </c>
      <c r="I46" s="176">
        <v>0.3091164757981838</v>
      </c>
      <c r="J46" s="176">
        <v>0.79343609557325667</v>
      </c>
      <c r="K46" s="176">
        <v>2.1174438617044928</v>
      </c>
      <c r="L46" s="176">
        <v>9.1568131822127349E-2</v>
      </c>
      <c r="M46" s="176">
        <v>4.8960294344211945</v>
      </c>
      <c r="N46" s="176">
        <v>0.50849261101638854</v>
      </c>
      <c r="O46" s="176">
        <v>4.3673943022364804E-2</v>
      </c>
      <c r="P46" s="176">
        <v>4.6143872764753558E-3</v>
      </c>
      <c r="Q46" s="176">
        <v>1.9078659181967102E-2</v>
      </c>
      <c r="R46" s="176">
        <v>0.299841005861823</v>
      </c>
      <c r="S46" s="176">
        <v>0.45111038347177435</v>
      </c>
      <c r="T46" s="176">
        <v>1.8104455872622907</v>
      </c>
      <c r="U46" s="176">
        <v>8.6744730679156918E-4</v>
      </c>
      <c r="V46" s="176">
        <v>5.9572077486462947</v>
      </c>
      <c r="W46" s="176">
        <v>0.18724020134092817</v>
      </c>
      <c r="X46" s="176">
        <v>3.5128805620608906E-5</v>
      </c>
      <c r="Y46" s="176">
        <v>5.8548009367681492E-5</v>
      </c>
      <c r="Z46" s="176" t="s">
        <v>422</v>
      </c>
      <c r="AA46" s="176" t="s">
        <v>422</v>
      </c>
      <c r="AB46" s="176">
        <v>5.8393960482395028E-2</v>
      </c>
      <c r="AC46" s="176">
        <v>9.0347932639343181E-3</v>
      </c>
      <c r="AD46" s="176" t="s">
        <v>408</v>
      </c>
      <c r="AE46" s="204"/>
      <c r="AF46" s="176">
        <v>12716.31974907394</v>
      </c>
      <c r="AG46" s="202" t="s">
        <v>408</v>
      </c>
      <c r="AH46" s="176">
        <v>7545.330800000017</v>
      </c>
      <c r="AI46" s="176">
        <v>8405.403099999894</v>
      </c>
      <c r="AJ46" s="202" t="s">
        <v>408</v>
      </c>
      <c r="AK46" s="202" t="s">
        <v>408</v>
      </c>
      <c r="AL46" s="203" t="s">
        <v>18</v>
      </c>
    </row>
    <row r="47" spans="1:38" s="190" customFormat="1" ht="24.75" customHeight="1" thickBot="1" x14ac:dyDescent="0.25">
      <c r="A47" s="178" t="s">
        <v>129</v>
      </c>
      <c r="B47" s="178" t="s">
        <v>191</v>
      </c>
      <c r="C47" s="100" t="s">
        <v>72</v>
      </c>
      <c r="D47" s="202"/>
      <c r="E47" s="176">
        <v>0.46699084462629997</v>
      </c>
      <c r="F47" s="176">
        <v>8.2500063584199992E-2</v>
      </c>
      <c r="G47" s="176">
        <v>3.7727915690399995E-2</v>
      </c>
      <c r="H47" s="176" t="s">
        <v>408</v>
      </c>
      <c r="I47" s="176">
        <v>2.0353216811E-2</v>
      </c>
      <c r="J47" s="176">
        <v>2.0353216811E-2</v>
      </c>
      <c r="K47" s="176">
        <v>2.0353216811E-2</v>
      </c>
      <c r="L47" s="176">
        <v>9.7695440692799999E-3</v>
      </c>
      <c r="M47" s="176">
        <v>3.1097011816296001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6.880936E-2</v>
      </c>
      <c r="G49" s="176">
        <v>0.54800000000000004</v>
      </c>
      <c r="H49" s="176">
        <v>3.3064240000000001E-3</v>
      </c>
      <c r="I49" s="176">
        <v>9.8443804034582146E-3</v>
      </c>
      <c r="J49" s="176">
        <v>2.3561959654178677E-2</v>
      </c>
      <c r="K49" s="176">
        <v>5.6000000000000001E-2</v>
      </c>
      <c r="L49" s="176">
        <v>1.2039999999999998E-5</v>
      </c>
      <c r="M49" s="176" t="s">
        <v>422</v>
      </c>
      <c r="N49" s="176">
        <v>1.9E-2</v>
      </c>
      <c r="O49" s="176">
        <v>5.0000000000000002E-5</v>
      </c>
      <c r="P49" s="176">
        <v>1.0000000000000001E-5</v>
      </c>
      <c r="Q49" s="176">
        <v>4.0000000000000001E-3</v>
      </c>
      <c r="R49" s="176">
        <v>1E-3</v>
      </c>
      <c r="S49" s="176">
        <v>3.0000000000000001E-3</v>
      </c>
      <c r="T49" s="176">
        <v>2E-3</v>
      </c>
      <c r="U49" s="176" t="s">
        <v>421</v>
      </c>
      <c r="V49" s="176">
        <v>0.06</v>
      </c>
      <c r="W49" s="176">
        <v>2.6808839999999998</v>
      </c>
      <c r="X49" s="176">
        <v>0.14298047999999999</v>
      </c>
      <c r="Y49" s="176">
        <v>0.17872559999999998</v>
      </c>
      <c r="Z49" s="176">
        <v>8.9362799999999992E-2</v>
      </c>
      <c r="AA49" s="176">
        <v>6.2553960000000006E-2</v>
      </c>
      <c r="AB49" s="176">
        <v>0.47362283999999999</v>
      </c>
      <c r="AC49" s="176" t="s">
        <v>408</v>
      </c>
      <c r="AD49" s="176">
        <v>3.2170608000000001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1.6451460674157306</v>
      </c>
      <c r="J50" s="176">
        <v>2.3426880000000003</v>
      </c>
      <c r="K50" s="176">
        <v>3.5843126399999998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12732</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3.1961979999999999</v>
      </c>
      <c r="G52" s="176" t="s">
        <v>422</v>
      </c>
      <c r="H52" s="176" t="s">
        <v>422</v>
      </c>
      <c r="I52" s="176">
        <v>1.155625E-4</v>
      </c>
      <c r="J52" s="176">
        <v>2.6606249999999997E-4</v>
      </c>
      <c r="K52" s="176">
        <v>4.2999999999999999E-4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4.0222680100000003</v>
      </c>
      <c r="G53" s="176" t="s">
        <v>408</v>
      </c>
      <c r="H53" s="176" t="s">
        <v>408</v>
      </c>
      <c r="I53" s="176">
        <v>3.0000000000000001E-5</v>
      </c>
      <c r="J53" s="176">
        <v>3.0000000000000001E-5</v>
      </c>
      <c r="K53" s="176">
        <v>3.0000000000000001E-5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0.41949999999999998</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4195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2.7021253000000002E-2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1.13091978E-2</v>
      </c>
      <c r="X57" s="176">
        <v>3.2499999999999997E-5</v>
      </c>
      <c r="Y57" s="176">
        <v>3.2499999999999997E-5</v>
      </c>
      <c r="Z57" s="176">
        <v>3.2499999999999997E-5</v>
      </c>
      <c r="AA57" s="176">
        <v>3.2499999999999997E-5</v>
      </c>
      <c r="AB57" s="176">
        <v>1.2999999999999999E-4</v>
      </c>
      <c r="AC57" s="176" t="s">
        <v>408</v>
      </c>
      <c r="AD57" s="176">
        <v>2.6940140000000001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8.7111111111111104E-3</v>
      </c>
      <c r="J58" s="176">
        <v>4.3555555555555549E-2</v>
      </c>
      <c r="K58" s="176">
        <v>0.112</v>
      </c>
      <c r="L58" s="176">
        <v>7.2128000000000025E-5</v>
      </c>
      <c r="M58" s="176" t="s">
        <v>408</v>
      </c>
      <c r="N58" s="176" t="s">
        <v>408</v>
      </c>
      <c r="O58" s="176" t="s">
        <v>408</v>
      </c>
      <c r="P58" s="176" t="s">
        <v>408</v>
      </c>
      <c r="Q58" s="176" t="s">
        <v>408</v>
      </c>
      <c r="R58" s="176" t="s">
        <v>408</v>
      </c>
      <c r="S58" s="176" t="s">
        <v>408</v>
      </c>
      <c r="T58" s="176" t="s">
        <v>408</v>
      </c>
      <c r="U58" s="176" t="s">
        <v>408</v>
      </c>
      <c r="V58" s="176" t="s">
        <v>408</v>
      </c>
      <c r="W58" s="176">
        <v>0.14448720000000001</v>
      </c>
      <c r="X58" s="176" t="s">
        <v>408</v>
      </c>
      <c r="Y58" s="176" t="s">
        <v>408</v>
      </c>
      <c r="Z58" s="176" t="s">
        <v>408</v>
      </c>
      <c r="AA58" s="176" t="s">
        <v>408</v>
      </c>
      <c r="AB58" s="176" t="s">
        <v>408</v>
      </c>
      <c r="AC58" s="176" t="s">
        <v>408</v>
      </c>
      <c r="AD58" s="176">
        <v>0.27786</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4.7477640000000002E-2</v>
      </c>
      <c r="G59" s="176" t="s">
        <v>422</v>
      </c>
      <c r="H59" s="176">
        <v>0.55920000000000003</v>
      </c>
      <c r="I59" s="176">
        <v>6.8664000000000003E-2</v>
      </c>
      <c r="J59" s="176">
        <v>7.7246999999999996E-2</v>
      </c>
      <c r="K59" s="176">
        <v>8.5830000000000004E-2</v>
      </c>
      <c r="L59" s="176">
        <v>4.2571680000000003E-5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9.6384959999999999E-3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9.9326557068627475E-3</v>
      </c>
      <c r="J60" s="176">
        <v>6.329208696862744E-2</v>
      </c>
      <c r="K60" s="176">
        <v>0.12825031749999999</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1.0504309054166668E-3</v>
      </c>
      <c r="J61" s="176">
        <v>1.0504309054166669E-2</v>
      </c>
      <c r="K61" s="176">
        <v>3.4801268071666669E-2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3.9493794040000002E-2</v>
      </c>
      <c r="J62" s="176">
        <v>0.38590062372800021</v>
      </c>
      <c r="K62" s="176">
        <v>0.98508468999999999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0.55422000000000005</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1.3730000000000001E-2</v>
      </c>
      <c r="J68" s="176">
        <v>1.3730000000000001E-2</v>
      </c>
      <c r="K68" s="176">
        <v>1.3730000000000001E-2</v>
      </c>
      <c r="L68" s="176">
        <v>2.4714000000000002E-4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0.10072</v>
      </c>
      <c r="F70" s="176">
        <v>2.5603859999999998</v>
      </c>
      <c r="G70" s="176">
        <v>5.5367633180664004</v>
      </c>
      <c r="H70" s="176">
        <v>0.13170999999999999</v>
      </c>
      <c r="I70" s="176">
        <v>5.1896396566697277E-2</v>
      </c>
      <c r="J70" s="176">
        <v>6.882265127251036E-2</v>
      </c>
      <c r="K70" s="176">
        <v>7.9970300000000008E-2</v>
      </c>
      <c r="L70" s="176">
        <v>7.976970000000001E-4</v>
      </c>
      <c r="M70" s="176" t="s">
        <v>408</v>
      </c>
      <c r="N70" s="176">
        <v>1E-3</v>
      </c>
      <c r="O70" s="176" t="s">
        <v>408</v>
      </c>
      <c r="P70" s="176">
        <v>6.7180000000000004E-2</v>
      </c>
      <c r="Q70" s="176" t="s">
        <v>408</v>
      </c>
      <c r="R70" s="176">
        <v>0.25939999999999996</v>
      </c>
      <c r="S70" s="176">
        <v>8.1000000000000003E-2</v>
      </c>
      <c r="T70" s="176">
        <v>4.8200000000000007E-2</v>
      </c>
      <c r="U70" s="176" t="s">
        <v>408</v>
      </c>
      <c r="V70" s="176">
        <v>0.25</v>
      </c>
      <c r="W70" s="176">
        <v>0.1</v>
      </c>
      <c r="X70" s="176" t="s">
        <v>408</v>
      </c>
      <c r="Y70" s="176" t="s">
        <v>408</v>
      </c>
      <c r="Z70" s="176" t="s">
        <v>408</v>
      </c>
      <c r="AA70" s="176" t="s">
        <v>408</v>
      </c>
      <c r="AB70" s="176" t="s">
        <v>408</v>
      </c>
      <c r="AC70" s="176">
        <v>23.01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0.15736227</v>
      </c>
      <c r="G71" s="176" t="s">
        <v>408</v>
      </c>
      <c r="H71" s="176" t="s">
        <v>408</v>
      </c>
      <c r="I71" s="176">
        <v>1.8559674223999991E-3</v>
      </c>
      <c r="J71" s="176">
        <v>1.1391739379199994E-2</v>
      </c>
      <c r="K71" s="176">
        <v>3.3979185560000041E-2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0.97920249000000015</v>
      </c>
      <c r="G72" s="176">
        <v>1.1348300000000002</v>
      </c>
      <c r="H72" s="176">
        <v>7.7430000000000013E-2</v>
      </c>
      <c r="I72" s="176">
        <v>1.3516463634999996</v>
      </c>
      <c r="J72" s="176">
        <v>1.710323360485714</v>
      </c>
      <c r="K72" s="176">
        <v>2.0326210100000002</v>
      </c>
      <c r="L72" s="176">
        <v>5.145438240000003E-3</v>
      </c>
      <c r="M72" s="176">
        <v>0.57200000000000006</v>
      </c>
      <c r="N72" s="176">
        <v>2.50346</v>
      </c>
      <c r="O72" s="176">
        <v>9.8599999999999993E-2</v>
      </c>
      <c r="P72" s="176">
        <v>0.34549999999999997</v>
      </c>
      <c r="Q72" s="176">
        <v>5.0149999999999993E-2</v>
      </c>
      <c r="R72" s="176">
        <v>2.9704999999999999</v>
      </c>
      <c r="S72" s="176">
        <v>0.40754000000000001</v>
      </c>
      <c r="T72" s="176">
        <v>0.8606100000000001</v>
      </c>
      <c r="U72" s="176" t="s">
        <v>421</v>
      </c>
      <c r="V72" s="176">
        <v>4.3171300000000006</v>
      </c>
      <c r="W72" s="176">
        <v>1.3281721754439033</v>
      </c>
      <c r="X72" s="176">
        <v>1.8581142857142859E-2</v>
      </c>
      <c r="Y72" s="176">
        <v>1.8739285714285712E-2</v>
      </c>
      <c r="Z72" s="176">
        <v>1.8662142857142856E-2</v>
      </c>
      <c r="AA72" s="176">
        <v>1.8552571428571425E-2</v>
      </c>
      <c r="AB72" s="176">
        <v>7.4535142857142869E-2</v>
      </c>
      <c r="AC72" s="176">
        <v>9.1411744000000003E-2</v>
      </c>
      <c r="AD72" s="176">
        <v>18.751673</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4.4000000000000003E-3</v>
      </c>
      <c r="G73" s="176" t="s">
        <v>422</v>
      </c>
      <c r="H73" s="176" t="s">
        <v>408</v>
      </c>
      <c r="I73" s="176">
        <v>1.4819999999999998E-2</v>
      </c>
      <c r="J73" s="176">
        <v>2.0994999999999996E-2</v>
      </c>
      <c r="K73" s="176">
        <v>2.47E-2</v>
      </c>
      <c r="L73" s="176">
        <v>2.0254000000000001E-3</v>
      </c>
      <c r="M73" s="176" t="s">
        <v>408</v>
      </c>
      <c r="N73" s="176">
        <v>2.9999999999999997E-4</v>
      </c>
      <c r="O73" s="176">
        <v>2.0000000000000001E-4</v>
      </c>
      <c r="P73" s="176">
        <v>4.0000000000000002E-4</v>
      </c>
      <c r="Q73" s="176">
        <v>1E-4</v>
      </c>
      <c r="R73" s="176">
        <v>2.4990000000000001</v>
      </c>
      <c r="S73" s="176">
        <v>5.0000000000000001E-4</v>
      </c>
      <c r="T73" s="176">
        <v>4.1500000000000002E-2</v>
      </c>
      <c r="U73" s="176" t="s">
        <v>421</v>
      </c>
      <c r="V73" s="176">
        <v>2.8740000000000001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2.134E-3</v>
      </c>
      <c r="G74" s="176" t="s">
        <v>408</v>
      </c>
      <c r="H74" s="176" t="s">
        <v>408</v>
      </c>
      <c r="I74" s="176">
        <v>5.0456940167179941E-5</v>
      </c>
      <c r="J74" s="176">
        <v>1.1498130224373074E-4</v>
      </c>
      <c r="K74" s="176">
        <v>1.671161460624725E-4</v>
      </c>
      <c r="L74" s="176">
        <v>9.3050962384513855E-7</v>
      </c>
      <c r="M74" s="176" t="s">
        <v>408</v>
      </c>
      <c r="N74" s="176">
        <v>3.2000000000000003E-4</v>
      </c>
      <c r="O74" s="176">
        <v>1.6000000000000001E-4</v>
      </c>
      <c r="P74" s="176" t="s">
        <v>408</v>
      </c>
      <c r="Q74" s="176">
        <v>2.05E-4</v>
      </c>
      <c r="R74" s="176" t="s">
        <v>408</v>
      </c>
      <c r="S74" s="176" t="s">
        <v>408</v>
      </c>
      <c r="T74" s="176" t="s">
        <v>408</v>
      </c>
      <c r="U74" s="176" t="s">
        <v>408</v>
      </c>
      <c r="V74" s="176">
        <v>5.8100000000000009E-3</v>
      </c>
      <c r="W74" s="176">
        <v>0.445324</v>
      </c>
      <c r="X74" s="176" t="s">
        <v>408</v>
      </c>
      <c r="Y74" s="176" t="s">
        <v>408</v>
      </c>
      <c r="Z74" s="176" t="s">
        <v>408</v>
      </c>
      <c r="AA74" s="176" t="s">
        <v>408</v>
      </c>
      <c r="AB74" s="176" t="s">
        <v>408</v>
      </c>
      <c r="AC74" s="176">
        <v>2.7630330000000002E-2</v>
      </c>
      <c r="AD74" s="176">
        <v>7.1881415650000002E-2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1.3175196682627321E-3</v>
      </c>
      <c r="G77" s="176" t="s">
        <v>408</v>
      </c>
      <c r="H77" s="176" t="s">
        <v>408</v>
      </c>
      <c r="I77" s="176">
        <v>1.4082711398564678E-3</v>
      </c>
      <c r="J77" s="176">
        <v>6.9300430509364602E-3</v>
      </c>
      <c r="K77" s="176">
        <v>2.3728700000000002E-2</v>
      </c>
      <c r="L77" s="176" t="s">
        <v>408</v>
      </c>
      <c r="M77" s="176" t="s">
        <v>408</v>
      </c>
      <c r="N77" s="176">
        <v>0.109</v>
      </c>
      <c r="O77" s="176">
        <v>0.10400000000000001</v>
      </c>
      <c r="P77" s="176">
        <v>5.4999999999999997E-3</v>
      </c>
      <c r="Q77" s="176">
        <v>0.16900000000000001</v>
      </c>
      <c r="R77" s="176" t="s">
        <v>408</v>
      </c>
      <c r="S77" s="176">
        <v>0.14400000000000002</v>
      </c>
      <c r="T77" s="176" t="s">
        <v>422</v>
      </c>
      <c r="U77" s="176" t="s">
        <v>408</v>
      </c>
      <c r="V77" s="176">
        <v>8.0950000000000006</v>
      </c>
      <c r="W77" s="176">
        <v>2.7678984627368324E-2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1.3000000000000002E-4</v>
      </c>
      <c r="G78" s="176">
        <v>1.123E-2</v>
      </c>
      <c r="H78" s="176" t="s">
        <v>408</v>
      </c>
      <c r="I78" s="176">
        <v>6.6500000000000001E-4</v>
      </c>
      <c r="J78" s="176">
        <v>8.7500000000000002E-4</v>
      </c>
      <c r="K78" s="176">
        <v>1.1200000000000001E-3</v>
      </c>
      <c r="L78" s="176">
        <v>5.6000000000000004E-7</v>
      </c>
      <c r="M78" s="176">
        <v>0.19716999999999998</v>
      </c>
      <c r="N78" s="176">
        <v>5.7200000000000011E-3</v>
      </c>
      <c r="O78" s="176">
        <v>2.96E-3</v>
      </c>
      <c r="P78" s="176">
        <v>9.7105440893980206E-6</v>
      </c>
      <c r="Q78" s="176">
        <v>5.2463009950033342E-2</v>
      </c>
      <c r="R78" s="176" t="s">
        <v>421</v>
      </c>
      <c r="S78" s="176">
        <v>0.22297</v>
      </c>
      <c r="T78" s="176">
        <v>4.3616139403175064E-3</v>
      </c>
      <c r="U78" s="176">
        <v>7.3999999999999996E-2</v>
      </c>
      <c r="V78" s="176">
        <v>4.4400000000000004E-3</v>
      </c>
      <c r="W78" s="176" t="s">
        <v>408</v>
      </c>
      <c r="X78" s="176" t="s">
        <v>408</v>
      </c>
      <c r="Y78" s="176" t="s">
        <v>408</v>
      </c>
      <c r="Z78" s="176" t="s">
        <v>408</v>
      </c>
      <c r="AA78" s="176" t="s">
        <v>408</v>
      </c>
      <c r="AB78" s="176" t="s">
        <v>408</v>
      </c>
      <c r="AC78" s="176">
        <v>8.0993611145000006</v>
      </c>
      <c r="AD78" s="176">
        <v>5.5175999999999999E-4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0.02</v>
      </c>
      <c r="G79" s="176">
        <v>8.8470588226999998E-3</v>
      </c>
      <c r="H79" s="176">
        <v>0.55900000000000005</v>
      </c>
      <c r="I79" s="176" t="s">
        <v>422</v>
      </c>
      <c r="J79" s="176" t="s">
        <v>422</v>
      </c>
      <c r="K79" s="176" t="s">
        <v>422</v>
      </c>
      <c r="L79" s="176" t="s">
        <v>408</v>
      </c>
      <c r="M79" s="176" t="s">
        <v>408</v>
      </c>
      <c r="N79" s="176" t="s">
        <v>408</v>
      </c>
      <c r="O79" s="176" t="s">
        <v>408</v>
      </c>
      <c r="P79" s="176" t="s">
        <v>408</v>
      </c>
      <c r="Q79" s="176" t="s">
        <v>408</v>
      </c>
      <c r="R79" s="176" t="s">
        <v>408</v>
      </c>
      <c r="S79" s="176" t="s">
        <v>408</v>
      </c>
      <c r="T79" s="176">
        <v>2.0369999999999999</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2.6324560000000004E-2</v>
      </c>
      <c r="G80" s="176">
        <v>1.0400000000000001E-3</v>
      </c>
      <c r="H80" s="176">
        <v>4.8000000000000001E-4</v>
      </c>
      <c r="I80" s="176">
        <v>1.5260400000000002E-2</v>
      </c>
      <c r="J80" s="176">
        <v>1.8218399999999999E-2</v>
      </c>
      <c r="K80" s="176">
        <v>2.9580000000000002E-2</v>
      </c>
      <c r="L80" s="176" t="s">
        <v>408</v>
      </c>
      <c r="M80" s="176" t="s">
        <v>408</v>
      </c>
      <c r="N80" s="176">
        <v>0.89278999999999997</v>
      </c>
      <c r="O80" s="176">
        <v>0.14149</v>
      </c>
      <c r="P80" s="176">
        <v>1E-3</v>
      </c>
      <c r="Q80" s="176">
        <v>0.45160999999999996</v>
      </c>
      <c r="R80" s="176">
        <v>8.0099999999999998E-3</v>
      </c>
      <c r="S80" s="176">
        <v>5.5543000000000005</v>
      </c>
      <c r="T80" s="176">
        <v>0.48224</v>
      </c>
      <c r="U80" s="176">
        <v>2.6000000000000002E-2</v>
      </c>
      <c r="V80" s="176">
        <v>3.4872100000000006</v>
      </c>
      <c r="W80" s="176">
        <v>1.5793299999999999E-3</v>
      </c>
      <c r="X80" s="176" t="s">
        <v>408</v>
      </c>
      <c r="Y80" s="176" t="s">
        <v>408</v>
      </c>
      <c r="Z80" s="176" t="s">
        <v>408</v>
      </c>
      <c r="AA80" s="176" t="s">
        <v>408</v>
      </c>
      <c r="AB80" s="176" t="s">
        <v>408</v>
      </c>
      <c r="AC80" s="176">
        <v>6.0763259376000009E-2</v>
      </c>
      <c r="AD80" s="176">
        <v>6.1041847766000008E-3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3.3725063999999971E-2</v>
      </c>
      <c r="J81" s="176">
        <v>0.39626950200000005</v>
      </c>
      <c r="K81" s="176">
        <v>0.84312660000000006</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4215.6329999999998</v>
      </c>
      <c r="AL81" s="203" t="s">
        <v>453</v>
      </c>
    </row>
    <row r="82" spans="1:38" s="190" customFormat="1" ht="24.75" customHeight="1" thickBot="1" x14ac:dyDescent="0.25">
      <c r="A82" s="178" t="s">
        <v>125</v>
      </c>
      <c r="B82" s="178" t="s">
        <v>225</v>
      </c>
      <c r="C82" s="100" t="s">
        <v>100</v>
      </c>
      <c r="D82" s="202"/>
      <c r="E82" s="176" t="s">
        <v>408</v>
      </c>
      <c r="F82" s="176">
        <v>3.9876570000000005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0.45100000000000001</v>
      </c>
      <c r="G83" s="176" t="s">
        <v>408</v>
      </c>
      <c r="H83" s="176" t="s">
        <v>408</v>
      </c>
      <c r="I83" s="176">
        <v>6.8209900000000004E-2</v>
      </c>
      <c r="J83" s="176">
        <v>7.4410800000000013E-2</v>
      </c>
      <c r="K83" s="176">
        <v>9.9214399999999994E-2</v>
      </c>
      <c r="L83" s="176">
        <v>3.8879643000000008E-3</v>
      </c>
      <c r="M83" s="176" t="s">
        <v>408</v>
      </c>
      <c r="N83" s="176" t="s">
        <v>408</v>
      </c>
      <c r="O83" s="176" t="s">
        <v>408</v>
      </c>
      <c r="P83" s="176" t="s">
        <v>408</v>
      </c>
      <c r="Q83" s="176" t="s">
        <v>408</v>
      </c>
      <c r="R83" s="176" t="s">
        <v>408</v>
      </c>
      <c r="S83" s="176" t="s">
        <v>408</v>
      </c>
      <c r="T83" s="176" t="s">
        <v>408</v>
      </c>
      <c r="U83" s="176" t="s">
        <v>408</v>
      </c>
      <c r="V83" s="176" t="s">
        <v>408</v>
      </c>
      <c r="W83" s="176">
        <v>1.2401799999999999E-2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0.32400000000000001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15.783942360000001</v>
      </c>
      <c r="G85" s="176" t="s">
        <v>408</v>
      </c>
      <c r="H85" s="176" t="s">
        <v>408</v>
      </c>
      <c r="I85" s="176">
        <v>6.1238399999999989E-4</v>
      </c>
      <c r="J85" s="176">
        <v>1.0116000000000001E-3</v>
      </c>
      <c r="K85" s="176">
        <v>1.3032E-3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0.95430400000000004</v>
      </c>
      <c r="G86" s="176" t="s">
        <v>408</v>
      </c>
      <c r="H86" s="176">
        <v>9.4000000000000004E-3</v>
      </c>
      <c r="I86" s="176">
        <v>4.5030320000000006E-3</v>
      </c>
      <c r="J86" s="176">
        <v>8.0468000000000015E-3</v>
      </c>
      <c r="K86" s="176">
        <v>1.1083600000000001E-2</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2.9940306499999996</v>
      </c>
      <c r="G88" s="176">
        <v>2E-3</v>
      </c>
      <c r="H88" s="176">
        <v>2.6031176E-2</v>
      </c>
      <c r="I88" s="176">
        <v>4.3500000000000006E-4</v>
      </c>
      <c r="J88" s="176">
        <v>6.9600000000000011E-4</v>
      </c>
      <c r="K88" s="176">
        <v>8.7000000000000011E-4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3.4343769999999996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1.4401812999999999</v>
      </c>
      <c r="G90" s="176">
        <v>0.11604</v>
      </c>
      <c r="H90" s="176">
        <v>0.31441999999999998</v>
      </c>
      <c r="I90" s="176">
        <v>0.15029900483764516</v>
      </c>
      <c r="J90" s="176">
        <v>0.17696405301478338</v>
      </c>
      <c r="K90" s="176">
        <v>0.25638524999999995</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6.4259999999999994E-3</v>
      </c>
      <c r="Y90" s="176">
        <v>3.2436000000000001E-3</v>
      </c>
      <c r="Z90" s="176">
        <v>3.2436000000000001E-3</v>
      </c>
      <c r="AA90" s="176">
        <v>3.2436000000000001E-3</v>
      </c>
      <c r="AB90" s="176">
        <v>1.6156799999999999E-2</v>
      </c>
      <c r="AC90" s="176">
        <v>2.6335180000000001E-3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7.2778299999999999E-3</v>
      </c>
      <c r="F91" s="176">
        <v>1.8269548E-2</v>
      </c>
      <c r="G91" s="176">
        <v>5.6145240000000001E-3</v>
      </c>
      <c r="H91" s="176">
        <v>2.8197009000000006E-2</v>
      </c>
      <c r="I91" s="176">
        <v>0.10201346238116001</v>
      </c>
      <c r="J91" s="176">
        <v>0.10210266267088</v>
      </c>
      <c r="K91" s="176">
        <v>0.10212108649062</v>
      </c>
      <c r="L91" s="176">
        <v>4.5862605000000008E-4</v>
      </c>
      <c r="M91" s="176">
        <v>0.221278635</v>
      </c>
      <c r="N91" s="176">
        <v>1.4575453760000001</v>
      </c>
      <c r="O91" s="176">
        <v>2.3134868720000003E-2</v>
      </c>
      <c r="P91" s="176">
        <v>1.05969498E-4</v>
      </c>
      <c r="Q91" s="176">
        <v>2.4726216200000005E-3</v>
      </c>
      <c r="R91" s="176">
        <v>2.9002178400000002E-2</v>
      </c>
      <c r="S91" s="176">
        <v>0.84582999600000008</v>
      </c>
      <c r="T91" s="176">
        <v>6.5965110000000007E-2</v>
      </c>
      <c r="U91" s="176" t="s">
        <v>421</v>
      </c>
      <c r="V91" s="176">
        <v>0.49356133000000002</v>
      </c>
      <c r="W91" s="176">
        <v>3.7747000000000003E-4</v>
      </c>
      <c r="X91" s="176">
        <v>4.1899170000000004E-4</v>
      </c>
      <c r="Y91" s="176">
        <v>1.698615E-4</v>
      </c>
      <c r="Z91" s="176">
        <v>1.698615E-4</v>
      </c>
      <c r="AA91" s="176">
        <v>1.698615E-4</v>
      </c>
      <c r="AB91" s="176">
        <v>9.2857619999999993E-4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2.0271375999999997</v>
      </c>
      <c r="G92" s="176">
        <v>2.0315447058817004</v>
      </c>
      <c r="H92" s="176">
        <v>0.18839999999999998</v>
      </c>
      <c r="I92" s="176">
        <v>0.73543130935251688</v>
      </c>
      <c r="J92" s="176">
        <v>0.96996680575539507</v>
      </c>
      <c r="K92" s="176">
        <v>1.1963050000000004</v>
      </c>
      <c r="L92" s="176">
        <v>2.3782636800000007E-2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2.8718766134999996</v>
      </c>
      <c r="G93" s="176" t="s">
        <v>422</v>
      </c>
      <c r="H93" s="176" t="s">
        <v>408</v>
      </c>
      <c r="I93" s="176">
        <v>0.52657626666666668</v>
      </c>
      <c r="J93" s="176">
        <v>0.61463376666666669</v>
      </c>
      <c r="K93" s="176">
        <v>0.66002050000000001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1.5919563199999998</v>
      </c>
      <c r="G95" s="176" t="s">
        <v>408</v>
      </c>
      <c r="H95" s="176" t="s">
        <v>408</v>
      </c>
      <c r="I95" s="176">
        <v>3.2666814019971881E-2</v>
      </c>
      <c r="J95" s="176">
        <v>0.1302310655366104</v>
      </c>
      <c r="K95" s="176">
        <v>0.47902556000000002</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8.6932000000000009E-2</v>
      </c>
      <c r="G98" s="176" t="s">
        <v>408</v>
      </c>
      <c r="H98" s="176">
        <v>6.4335948366724101E-3</v>
      </c>
      <c r="I98" s="176">
        <v>5.9770496533202086E-2</v>
      </c>
      <c r="J98" s="176">
        <v>8.5290988128719061E-2</v>
      </c>
      <c r="K98" s="176">
        <v>9.8788363599999984E-2</v>
      </c>
      <c r="L98" s="176" t="s">
        <v>408</v>
      </c>
      <c r="M98" s="176" t="s">
        <v>408</v>
      </c>
      <c r="N98" s="176" t="s">
        <v>408</v>
      </c>
      <c r="O98" s="176" t="s">
        <v>408</v>
      </c>
      <c r="P98" s="176" t="s">
        <v>408</v>
      </c>
      <c r="Q98" s="176" t="s">
        <v>408</v>
      </c>
      <c r="R98" s="176" t="s">
        <v>408</v>
      </c>
      <c r="S98" s="176" t="s">
        <v>408</v>
      </c>
      <c r="T98" s="176" t="s">
        <v>408</v>
      </c>
      <c r="U98" s="176" t="s">
        <v>408</v>
      </c>
      <c r="V98" s="176" t="s">
        <v>408</v>
      </c>
      <c r="W98" s="176">
        <v>1.4094000000000001E-2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7.6447145383296999E-2</v>
      </c>
      <c r="F99" s="176">
        <v>6.2812001330213061</v>
      </c>
      <c r="G99" s="176" t="s">
        <v>408</v>
      </c>
      <c r="H99" s="176">
        <v>5.2259667747797902</v>
      </c>
      <c r="I99" s="176">
        <v>7.5173345267123284E-2</v>
      </c>
      <c r="J99" s="176">
        <v>0.11551026223972603</v>
      </c>
      <c r="K99" s="176">
        <v>0.25302247919178084</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318.755</v>
      </c>
      <c r="AL99" s="203" t="s">
        <v>411</v>
      </c>
    </row>
    <row r="100" spans="1:38" s="190" customFormat="1" ht="24.75" customHeight="1" thickBot="1" x14ac:dyDescent="0.25">
      <c r="A100" s="178" t="s">
        <v>126</v>
      </c>
      <c r="B100" s="178" t="s">
        <v>235</v>
      </c>
      <c r="C100" s="100" t="s">
        <v>286</v>
      </c>
      <c r="D100" s="202"/>
      <c r="E100" s="176">
        <v>0.10635103350240195</v>
      </c>
      <c r="F100" s="176">
        <v>3.3925184885269628</v>
      </c>
      <c r="G100" s="176" t="s">
        <v>408</v>
      </c>
      <c r="H100" s="176">
        <v>4.470081474933858</v>
      </c>
      <c r="I100" s="176">
        <v>3.2981797080560961E-2</v>
      </c>
      <c r="J100" s="176">
        <v>4.9472695620841452E-2</v>
      </c>
      <c r="K100" s="176">
        <v>0.10810700154183871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640.17000000000007</v>
      </c>
      <c r="AL100" s="203" t="s">
        <v>411</v>
      </c>
    </row>
    <row r="101" spans="1:38" s="190" customFormat="1" ht="24.75" customHeight="1" thickBot="1" x14ac:dyDescent="0.25">
      <c r="A101" s="178" t="s">
        <v>126</v>
      </c>
      <c r="B101" s="178" t="s">
        <v>237</v>
      </c>
      <c r="C101" s="100" t="s">
        <v>279</v>
      </c>
      <c r="D101" s="202"/>
      <c r="E101" s="176">
        <v>7.6058879429574521E-3</v>
      </c>
      <c r="F101" s="176">
        <v>9.8400476437284348E-2</v>
      </c>
      <c r="G101" s="176" t="s">
        <v>408</v>
      </c>
      <c r="H101" s="176">
        <v>5.9564158853935636E-2</v>
      </c>
      <c r="I101" s="176">
        <v>6.7069187945205497E-4</v>
      </c>
      <c r="J101" s="176">
        <v>2.0120756383561647E-3</v>
      </c>
      <c r="K101" s="176">
        <v>4.694843156164385E-3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89.736999999999995</v>
      </c>
      <c r="AL101" s="203" t="s">
        <v>411</v>
      </c>
    </row>
    <row r="102" spans="1:38" s="190" customFormat="1" ht="24.75" customHeight="1" thickBot="1" x14ac:dyDescent="0.25">
      <c r="A102" s="178" t="s">
        <v>126</v>
      </c>
      <c r="B102" s="178" t="s">
        <v>238</v>
      </c>
      <c r="C102" s="100" t="s">
        <v>280</v>
      </c>
      <c r="D102" s="202"/>
      <c r="E102" s="176">
        <v>4.6759450907232776E-2</v>
      </c>
      <c r="F102" s="176">
        <v>0.47067823578982265</v>
      </c>
      <c r="G102" s="176" t="s">
        <v>408</v>
      </c>
      <c r="H102" s="176">
        <v>4.1424315151446338</v>
      </c>
      <c r="I102" s="176">
        <v>3.5420307890385084E-3</v>
      </c>
      <c r="J102" s="176">
        <v>7.3721367279695388E-2</v>
      </c>
      <c r="K102" s="176">
        <v>0.43814994023061477</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961.30418307093476</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6.3757921898840043E-4</v>
      </c>
      <c r="F104" s="176">
        <v>5.6413282717324483E-3</v>
      </c>
      <c r="G104" s="176" t="s">
        <v>408</v>
      </c>
      <c r="H104" s="176">
        <v>4.9930902145622243E-3</v>
      </c>
      <c r="I104" s="176">
        <v>5.189926575342467E-5</v>
      </c>
      <c r="J104" s="176">
        <v>1.5569779726027399E-4</v>
      </c>
      <c r="K104" s="176">
        <v>3.6329486027397273E-4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6.944</v>
      </c>
      <c r="AL104" s="203" t="s">
        <v>411</v>
      </c>
    </row>
    <row r="105" spans="1:38" s="190" customFormat="1" ht="24.75" customHeight="1" thickBot="1" x14ac:dyDescent="0.25">
      <c r="A105" s="178" t="s">
        <v>126</v>
      </c>
      <c r="B105" s="178" t="s">
        <v>360</v>
      </c>
      <c r="C105" s="100" t="s">
        <v>283</v>
      </c>
      <c r="D105" s="202"/>
      <c r="E105" s="176">
        <v>2.5055546793329577E-2</v>
      </c>
      <c r="F105" s="176">
        <v>0.21595880831148498</v>
      </c>
      <c r="G105" s="176" t="s">
        <v>408</v>
      </c>
      <c r="H105" s="176">
        <v>0.60644184441029936</v>
      </c>
      <c r="I105" s="176">
        <v>5.6746564383561649E-3</v>
      </c>
      <c r="J105" s="176">
        <v>8.9173172602739735E-3</v>
      </c>
      <c r="K105" s="176">
        <v>1.945596493150685E-2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63.769999999999996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2.70841642466924E-2</v>
      </c>
      <c r="F107" s="176">
        <v>0.1518513604676687</v>
      </c>
      <c r="G107" s="176" t="s">
        <v>408</v>
      </c>
      <c r="H107" s="176">
        <v>0.66985156262840728</v>
      </c>
      <c r="I107" s="176">
        <v>9.0544019999999996E-3</v>
      </c>
      <c r="J107" s="176">
        <v>0.12072536000000002</v>
      </c>
      <c r="K107" s="176">
        <v>0.57344546000000007</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3139.9</v>
      </c>
      <c r="AL107" s="203" t="s">
        <v>411</v>
      </c>
    </row>
    <row r="108" spans="1:38" s="190" customFormat="1" ht="24.75" customHeight="1" thickBot="1" x14ac:dyDescent="0.25">
      <c r="A108" s="178" t="s">
        <v>126</v>
      </c>
      <c r="B108" s="178" t="s">
        <v>362</v>
      </c>
      <c r="C108" s="100" t="s">
        <v>339</v>
      </c>
      <c r="D108" s="202"/>
      <c r="E108" s="176">
        <v>5.1228902177846897E-2</v>
      </c>
      <c r="F108" s="176">
        <v>0.38902200711317342</v>
      </c>
      <c r="G108" s="176" t="s">
        <v>408</v>
      </c>
      <c r="H108" s="176">
        <v>0.41355766626053886</v>
      </c>
      <c r="I108" s="176">
        <v>5.4723000000000011E-3</v>
      </c>
      <c r="J108" s="176">
        <v>5.4723000000000001E-2</v>
      </c>
      <c r="K108" s="176">
        <v>0.109446</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5929.2889999999998</v>
      </c>
      <c r="AL108" s="203" t="s">
        <v>411</v>
      </c>
    </row>
    <row r="109" spans="1:38" s="190" customFormat="1" ht="24.75" customHeight="1" thickBot="1" x14ac:dyDescent="0.25">
      <c r="A109" s="178" t="s">
        <v>126</v>
      </c>
      <c r="B109" s="178" t="s">
        <v>363</v>
      </c>
      <c r="C109" s="100" t="s">
        <v>322</v>
      </c>
      <c r="D109" s="202"/>
      <c r="E109" s="176">
        <v>1.403109589752459E-2</v>
      </c>
      <c r="F109" s="176">
        <v>4.9954753055625016E-2</v>
      </c>
      <c r="G109" s="176" t="s">
        <v>408</v>
      </c>
      <c r="H109" s="176">
        <v>0.11326957856315215</v>
      </c>
      <c r="I109" s="176">
        <v>4.9540000000000001E-3</v>
      </c>
      <c r="J109" s="176">
        <v>2.7247E-2</v>
      </c>
      <c r="K109" s="176">
        <v>2.7247E-2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495.4</v>
      </c>
      <c r="AL109" s="203" t="s">
        <v>411</v>
      </c>
    </row>
    <row r="110" spans="1:38" s="190" customFormat="1" ht="24.75" customHeight="1" thickBot="1" x14ac:dyDescent="0.25">
      <c r="A110" s="178" t="s">
        <v>126</v>
      </c>
      <c r="B110" s="178" t="s">
        <v>364</v>
      </c>
      <c r="C110" s="100" t="s">
        <v>323</v>
      </c>
      <c r="D110" s="202"/>
      <c r="E110" s="176">
        <v>3.5734886391079503E-3</v>
      </c>
      <c r="F110" s="176">
        <v>2.2768447849357429E-2</v>
      </c>
      <c r="G110" s="176" t="s">
        <v>408</v>
      </c>
      <c r="H110" s="176">
        <v>0.1279707735948663</v>
      </c>
      <c r="I110" s="176">
        <v>3.5517749999999999E-4</v>
      </c>
      <c r="J110" s="176">
        <v>2.7141000000000001E-3</v>
      </c>
      <c r="K110" s="176">
        <v>4.5129750000000007E-3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973.55000000000007</v>
      </c>
      <c r="AL110" s="203" t="s">
        <v>411</v>
      </c>
    </row>
    <row r="111" spans="1:38" s="190" customFormat="1" ht="24.75" customHeight="1" thickBot="1" x14ac:dyDescent="0.25">
      <c r="A111" s="178" t="s">
        <v>126</v>
      </c>
      <c r="B111" s="178" t="s">
        <v>365</v>
      </c>
      <c r="C111" s="100" t="s">
        <v>285</v>
      </c>
      <c r="D111" s="202"/>
      <c r="E111" s="176">
        <v>6.2836134961396103E-2</v>
      </c>
      <c r="F111" s="176">
        <v>1.4269775466142933</v>
      </c>
      <c r="G111" s="176" t="s">
        <v>408</v>
      </c>
      <c r="H111" s="176">
        <v>2.8266700790338968</v>
      </c>
      <c r="I111" s="176">
        <v>1.5142940000000001E-2</v>
      </c>
      <c r="J111" s="176">
        <v>3.0285880000000001E-2</v>
      </c>
      <c r="K111" s="176">
        <v>6.8143229999999985E-2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3992.8919999999998</v>
      </c>
      <c r="AL111" s="203" t="s">
        <v>411</v>
      </c>
    </row>
    <row r="112" spans="1:38" s="190" customFormat="1" ht="24.75" customHeight="1" thickBot="1" x14ac:dyDescent="0.25">
      <c r="A112" s="178" t="s">
        <v>136</v>
      </c>
      <c r="B112" s="178" t="s">
        <v>303</v>
      </c>
      <c r="C112" s="100" t="s">
        <v>304</v>
      </c>
      <c r="D112" s="202"/>
      <c r="E112" s="176">
        <v>5.9648090863045651</v>
      </c>
      <c r="F112" s="176" t="s">
        <v>408</v>
      </c>
      <c r="G112" s="176" t="s">
        <v>408</v>
      </c>
      <c r="H112" s="176">
        <v>2.3016222643767956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149.56200000000001</v>
      </c>
      <c r="AL112" s="203" t="s">
        <v>446</v>
      </c>
    </row>
    <row r="113" spans="1:38" s="190" customFormat="1" ht="24.75" customHeight="1" thickBot="1" x14ac:dyDescent="0.25">
      <c r="A113" s="178" t="s">
        <v>136</v>
      </c>
      <c r="B113" s="178" t="s">
        <v>254</v>
      </c>
      <c r="C113" s="100" t="s">
        <v>143</v>
      </c>
      <c r="D113" s="202"/>
      <c r="E113" s="176">
        <v>2.9170322262046446</v>
      </c>
      <c r="F113" s="176">
        <v>3.1862773438492322</v>
      </c>
      <c r="G113" s="176" t="s">
        <v>408</v>
      </c>
      <c r="H113" s="176">
        <v>9.8880250294229519</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5.7200000000000003E-3</v>
      </c>
      <c r="F114" s="176" t="s">
        <v>408</v>
      </c>
      <c r="G114" s="176" t="s">
        <v>408</v>
      </c>
      <c r="H114" s="176">
        <v>3.9069639999999997E-3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0.58511698115419497</v>
      </c>
      <c r="F116" s="176">
        <v>7.247183421745336E-2</v>
      </c>
      <c r="G116" s="176" t="s">
        <v>408</v>
      </c>
      <c r="H116" s="176">
        <v>0.94735942958469321</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0.25103360000000002</v>
      </c>
      <c r="J119" s="176">
        <v>1.987044</v>
      </c>
      <c r="K119" s="176">
        <v>1.987044</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0.87983259255810708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1.062673076923077E-2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8.2518411766902638E-2</v>
      </c>
      <c r="F123" s="176">
        <v>0.1793959054186631</v>
      </c>
      <c r="G123" s="176">
        <v>1.0863981775396426E-2</v>
      </c>
      <c r="H123" s="176">
        <v>8.0042051607684878E-2</v>
      </c>
      <c r="I123" s="176">
        <v>0.20915184433164738</v>
      </c>
      <c r="J123" s="176">
        <v>0.21915710078260797</v>
      </c>
      <c r="K123" s="176">
        <v>0.22249218626626152</v>
      </c>
      <c r="L123" s="176">
        <v>2.6845457293292397E-2</v>
      </c>
      <c r="M123" s="176">
        <v>2.6894176690266103</v>
      </c>
      <c r="N123" s="176">
        <v>2.122749491015135E-3</v>
      </c>
      <c r="O123" s="176">
        <v>2.0050439227557108E-2</v>
      </c>
      <c r="P123" s="176">
        <v>4.0298606563991153E-3</v>
      </c>
      <c r="Q123" s="176">
        <v>1.2046234066788619E-4</v>
      </c>
      <c r="R123" s="176">
        <v>3.5397852333535198E-3</v>
      </c>
      <c r="S123" s="176">
        <v>1.4263265840289182E-3</v>
      </c>
      <c r="T123" s="176">
        <v>1.1385712731055353E-3</v>
      </c>
      <c r="U123" s="176">
        <v>9.4306076476709255E-4</v>
      </c>
      <c r="V123" s="176">
        <v>1.765947572095734E-2</v>
      </c>
      <c r="W123" s="176">
        <v>1.6675427418267687E-2</v>
      </c>
      <c r="X123" s="176">
        <v>2.7096927711666853E-6</v>
      </c>
      <c r="Y123" s="176">
        <v>8.0253816984680142E-6</v>
      </c>
      <c r="Z123" s="176">
        <v>2.6376581131118462E-6</v>
      </c>
      <c r="AA123" s="176">
        <v>1.6448007971239884E-6</v>
      </c>
      <c r="AB123" s="176">
        <v>1.5017533379870535E-5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0.131865713</v>
      </c>
      <c r="G125" s="176" t="s">
        <v>408</v>
      </c>
      <c r="H125" s="176" t="s">
        <v>408</v>
      </c>
      <c r="I125" s="176">
        <v>1.9811121E-4</v>
      </c>
      <c r="J125" s="176">
        <v>1.3147380300000001E-3</v>
      </c>
      <c r="K125" s="176">
        <v>2.7795603100000004E-3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0.11246299999999999</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468.59570000000002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5.5894760000000016E-4</v>
      </c>
      <c r="J133" s="176">
        <v>5.5894760000000016E-4</v>
      </c>
      <c r="K133" s="176">
        <v>6.2112447999999995E-4</v>
      </c>
      <c r="L133" s="176">
        <v>2.7947380000000008E-4</v>
      </c>
      <c r="M133" s="176" t="s">
        <v>422</v>
      </c>
      <c r="N133" s="176">
        <v>4.8372323999999999E-4</v>
      </c>
      <c r="O133" s="176">
        <v>8.1023240000000003E-5</v>
      </c>
      <c r="P133" s="176">
        <v>1.4013960000000001E-2</v>
      </c>
      <c r="Q133" s="176">
        <v>2.1922988000000002E-4</v>
      </c>
      <c r="R133" s="176">
        <v>2.1842448E-4</v>
      </c>
      <c r="S133" s="176">
        <v>2.0022244000000001E-4</v>
      </c>
      <c r="T133" s="176">
        <v>2.7915163999999993E-4</v>
      </c>
      <c r="U133" s="176">
        <v>3.1861623999999999E-4</v>
      </c>
      <c r="V133" s="176">
        <v>2.5792129600000001E-3</v>
      </c>
      <c r="W133" s="176">
        <v>4.3491599999999998E-4</v>
      </c>
      <c r="X133" s="176">
        <v>2.1262559999999997E-4</v>
      </c>
      <c r="Y133" s="176">
        <v>1.1613867999999998E-4</v>
      </c>
      <c r="Z133" s="176">
        <v>1.0373551999999999E-4</v>
      </c>
      <c r="AA133" s="176">
        <v>1.1259492E-4</v>
      </c>
      <c r="AB133" s="176">
        <v>5.4509472000000003E-4</v>
      </c>
      <c r="AC133" s="176">
        <v>2.4162000000000003E-3</v>
      </c>
      <c r="AD133" s="176">
        <v>6.6042799999999997E-3</v>
      </c>
      <c r="AE133" s="204"/>
      <c r="AF133" s="202" t="s">
        <v>408</v>
      </c>
      <c r="AG133" s="202" t="s">
        <v>408</v>
      </c>
      <c r="AH133" s="202" t="s">
        <v>408</v>
      </c>
      <c r="AI133" s="202" t="s">
        <v>408</v>
      </c>
      <c r="AJ133" s="202" t="s">
        <v>408</v>
      </c>
      <c r="AK133" s="176">
        <v>16108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8.26E-3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1.5709999999999998E-2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1047229</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0.184447578</v>
      </c>
      <c r="J139" s="176">
        <v>0.184447578</v>
      </c>
      <c r="K139" s="176">
        <v>0.184447578</v>
      </c>
      <c r="L139" s="176">
        <v>1.623008322E-2</v>
      </c>
      <c r="M139" s="176" t="s">
        <v>408</v>
      </c>
      <c r="N139" s="176">
        <v>5.2774599999999994E-4</v>
      </c>
      <c r="O139" s="176">
        <v>1.0650339999999999E-3</v>
      </c>
      <c r="P139" s="176">
        <v>1.0650339999999999E-3</v>
      </c>
      <c r="Q139" s="176">
        <v>1.6889340000000002E-3</v>
      </c>
      <c r="R139" s="176">
        <v>1.6133320000000003E-3</v>
      </c>
      <c r="S139" s="176">
        <v>3.7514740000000003E-3</v>
      </c>
      <c r="T139" s="176" t="s">
        <v>408</v>
      </c>
      <c r="U139" s="176" t="s">
        <v>408</v>
      </c>
      <c r="V139" s="176" t="s">
        <v>408</v>
      </c>
      <c r="W139" s="176">
        <v>1.889181376</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207.65887316764912</v>
      </c>
      <c r="F141" s="208">
        <f t="shared" si="0"/>
        <v>144.71222781765124</v>
      </c>
      <c r="G141" s="208">
        <f t="shared" si="0"/>
        <v>69.526093425636759</v>
      </c>
      <c r="H141" s="208">
        <f t="shared" si="0"/>
        <v>37.294642647403954</v>
      </c>
      <c r="I141" s="208">
        <f t="shared" si="0"/>
        <v>25.175905191387589</v>
      </c>
      <c r="J141" s="208">
        <f t="shared" si="0"/>
        <v>39.254805263452354</v>
      </c>
      <c r="K141" s="208">
        <f t="shared" si="0"/>
        <v>54.7616011094781</v>
      </c>
      <c r="L141" s="208">
        <f t="shared" si="0"/>
        <v>5.6510399607650212</v>
      </c>
      <c r="M141" s="208">
        <f t="shared" si="0"/>
        <v>509.1533509540991</v>
      </c>
      <c r="N141" s="208">
        <f t="shared" si="0"/>
        <v>21.372491014149428</v>
      </c>
      <c r="O141" s="208">
        <f t="shared" si="0"/>
        <v>1.4554362422618625</v>
      </c>
      <c r="P141" s="208">
        <f t="shared" si="0"/>
        <v>0.88776662270756557</v>
      </c>
      <c r="Q141" s="208">
        <f t="shared" si="0"/>
        <v>2.9817547577807666</v>
      </c>
      <c r="R141" s="208">
        <f t="shared" si="0"/>
        <v>19.652988886813723</v>
      </c>
      <c r="S141" s="208">
        <f t="shared" si="0"/>
        <v>52.141448931562664</v>
      </c>
      <c r="T141" s="208">
        <f t="shared" si="0"/>
        <v>25.888808190262768</v>
      </c>
      <c r="U141" s="208" t="s">
        <v>421</v>
      </c>
      <c r="V141" s="208">
        <f>SUM(V14:V140)</f>
        <v>114.37349122945095</v>
      </c>
      <c r="W141" s="208">
        <f>SUM(W14:W140)</f>
        <v>13.909710515785639</v>
      </c>
      <c r="X141" s="208" t="s">
        <v>422</v>
      </c>
      <c r="Y141" s="208" t="s">
        <v>422</v>
      </c>
      <c r="Z141" s="208" t="s">
        <v>422</v>
      </c>
      <c r="AA141" s="208" t="s">
        <v>422</v>
      </c>
      <c r="AB141" s="208">
        <f>SUM(AB14:AB140)</f>
        <v>8.6972364635325157</v>
      </c>
      <c r="AC141" s="208">
        <f>SUM(AC14:AC140)</f>
        <v>32.410828321845557</v>
      </c>
      <c r="AD141" s="208">
        <f>SUM(AD14:AD140)</f>
        <v>31.174397774242255</v>
      </c>
      <c r="AE141" s="208"/>
      <c r="AF141" s="208">
        <f>SUM(AF14:AF140)</f>
        <v>444789.10274973622</v>
      </c>
      <c r="AG141" s="208">
        <f>SUM(AG14:AG140)</f>
        <v>156580.07961399999</v>
      </c>
      <c r="AH141" s="208">
        <f>SUM(AH14:AH140)</f>
        <v>217255.96605957919</v>
      </c>
      <c r="AI141" s="208">
        <f>SUM(AI14:AI140)</f>
        <v>150668.00348092167</v>
      </c>
      <c r="AJ141" s="208">
        <f>SUM(AJ14:AJ140)</f>
        <v>7212.2846599999993</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19.149999999999999"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19.149999999999999"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4.6261455274895544</v>
      </c>
      <c r="F148" s="232">
        <v>0.10954230004545842</v>
      </c>
      <c r="G148" s="232">
        <v>0.30981121475891221</v>
      </c>
      <c r="H148" s="232" t="s">
        <v>408</v>
      </c>
      <c r="I148" s="232">
        <v>6.2131196674343955E-2</v>
      </c>
      <c r="J148" s="232">
        <v>6.2131196674343955E-2</v>
      </c>
      <c r="K148" s="232">
        <v>6.2131196674343955E-2</v>
      </c>
      <c r="L148" s="232">
        <v>3.1248330177094032E-2</v>
      </c>
      <c r="M148" s="232">
        <v>1.0846805252882772</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15969.650245304756</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0.79718860366507893</v>
      </c>
      <c r="F149" s="232">
        <v>8.497468136690145E-2</v>
      </c>
      <c r="G149" s="232">
        <v>6.1773003629408234E-2</v>
      </c>
      <c r="H149" s="232" t="s">
        <v>408</v>
      </c>
      <c r="I149" s="232">
        <v>6.8380910632292596E-3</v>
      </c>
      <c r="J149" s="232">
        <v>6.8380910632292596E-3</v>
      </c>
      <c r="K149" s="232">
        <v>6.8380910632292596E-3</v>
      </c>
      <c r="L149" s="232">
        <v>4.3427000593753585E-3</v>
      </c>
      <c r="M149" s="232">
        <v>1.2983161587950212</v>
      </c>
      <c r="N149" s="232">
        <v>0.42139926012727835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3220.7362462642973</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34.659999999999997</v>
      </c>
      <c r="F150" s="232">
        <v>0.86</v>
      </c>
      <c r="G150" s="232">
        <v>15.17</v>
      </c>
      <c r="H150" s="232" t="s">
        <v>421</v>
      </c>
      <c r="I150" s="232">
        <v>0.69503148684560112</v>
      </c>
      <c r="J150" s="232">
        <v>0.74467659304885847</v>
      </c>
      <c r="K150" s="232">
        <v>0.74467659304885847</v>
      </c>
      <c r="L150" s="232" t="s">
        <v>421</v>
      </c>
      <c r="M150" s="232">
        <v>2.81</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20602.719074351749</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C158" s="199"/>
    </row>
    <row r="159" spans="1:67" x14ac:dyDescent="0.2">
      <c r="A159" s="199" t="s">
        <v>355</v>
      </c>
      <c r="C159" s="199"/>
    </row>
    <row r="160" spans="1:67" x14ac:dyDescent="0.2">
      <c r="A160" s="199" t="s">
        <v>435</v>
      </c>
    </row>
    <row r="161" spans="1:3" x14ac:dyDescent="0.2">
      <c r="A161" s="199" t="s">
        <v>330</v>
      </c>
      <c r="C161" s="199"/>
    </row>
    <row r="162" spans="1:3" x14ac:dyDescent="0.2">
      <c r="A162" s="199" t="s">
        <v>331</v>
      </c>
      <c r="C162" s="199"/>
    </row>
    <row r="163" spans="1:3" x14ac:dyDescent="0.2">
      <c r="A163" s="199" t="s">
        <v>369</v>
      </c>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47625</xdr:colOff>
                    <xdr:row>3</xdr:row>
                    <xdr:rowOff>9525</xdr:rowOff>
                  </from>
                  <to>
                    <xdr:col>10</xdr:col>
                    <xdr:colOff>9525</xdr:colOff>
                    <xdr:row>5</xdr:row>
                    <xdr:rowOff>57150</xdr:rowOff>
                  </to>
                </anchor>
              </controlPr>
            </control>
          </mc:Choice>
        </mc:AlternateContent>
        <mc:AlternateContent xmlns:mc="http://schemas.openxmlformats.org/markup-compatibility/2006">
          <mc:Choice Requires="x14">
            <control shapeId="98307"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8308" r:id="rId7" name="Button 4">
              <controlPr defaultSize="0" print="0" autoFill="0" autoPict="0">
                <anchor moveWithCells="1" sizeWithCells="1">
                  <from>
                    <xdr:col>8</xdr:col>
                    <xdr:colOff>47625</xdr:colOff>
                    <xdr:row>3</xdr:row>
                    <xdr:rowOff>9525</xdr:rowOff>
                  </from>
                  <to>
                    <xdr:col>10</xdr:col>
                    <xdr:colOff>9525</xdr:colOff>
                    <xdr:row>5</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M22"/>
  <sheetViews>
    <sheetView showGridLines="0" zoomScale="75" workbookViewId="0">
      <selection activeCell="AM12" sqref="AM12"/>
    </sheetView>
  </sheetViews>
  <sheetFormatPr defaultColWidth="11.42578125" defaultRowHeight="12.75" x14ac:dyDescent="0.2"/>
  <cols>
    <col min="1" max="1" width="22.140625" customWidth="1"/>
    <col min="2" max="2" width="29.28515625" customWidth="1"/>
    <col min="3" max="3" width="39.7109375" customWidth="1"/>
    <col min="4" max="4" width="73.85546875" customWidth="1"/>
    <col min="5" max="5" width="45.85546875" customWidth="1"/>
    <col min="6" max="6" width="45.28515625" customWidth="1"/>
  </cols>
  <sheetData>
    <row r="1" spans="1:39" ht="18" x14ac:dyDescent="0.25">
      <c r="A1" s="2" t="s">
        <v>2</v>
      </c>
    </row>
    <row r="2" spans="1:39" x14ac:dyDescent="0.2">
      <c r="A2" t="s">
        <v>51</v>
      </c>
    </row>
    <row r="3" spans="1:39" s="1" customFormat="1" ht="45" customHeight="1" x14ac:dyDescent="0.2">
      <c r="A3" s="435" t="s">
        <v>376</v>
      </c>
      <c r="B3" s="436"/>
      <c r="C3" s="436"/>
      <c r="D3" s="436"/>
      <c r="E3" s="8"/>
    </row>
    <row r="5" spans="1:39" ht="15.75" x14ac:dyDescent="0.25">
      <c r="A5" s="3" t="s">
        <v>5</v>
      </c>
    </row>
    <row r="6" spans="1:39" s="1" customFormat="1" ht="22.5" customHeight="1" x14ac:dyDescent="0.25">
      <c r="A6" s="9" t="s">
        <v>3</v>
      </c>
      <c r="B6" s="9" t="s">
        <v>269</v>
      </c>
      <c r="C6" s="9" t="s">
        <v>0</v>
      </c>
      <c r="D6" s="9" t="s">
        <v>4</v>
      </c>
    </row>
    <row r="7" spans="1:39" ht="92.25" customHeight="1" x14ac:dyDescent="0.2">
      <c r="A7" s="5" t="s">
        <v>375</v>
      </c>
      <c r="B7" s="4" t="s">
        <v>6</v>
      </c>
      <c r="C7" s="5" t="s">
        <v>373</v>
      </c>
      <c r="D7" s="5" t="s">
        <v>374</v>
      </c>
    </row>
    <row r="8" spans="1:39" x14ac:dyDescent="0.2">
      <c r="A8" s="6"/>
    </row>
    <row r="9" spans="1:39" x14ac:dyDescent="0.2">
      <c r="A9" s="7"/>
    </row>
    <row r="10" spans="1:39" x14ac:dyDescent="0.2">
      <c r="A10" s="7"/>
    </row>
    <row r="11" spans="1:39" x14ac:dyDescent="0.2">
      <c r="A11" s="7"/>
      <c r="E11" s="413"/>
      <c r="F11" s="413"/>
      <c r="G11" s="413"/>
      <c r="H11" s="413"/>
      <c r="I11" s="413"/>
      <c r="J11" s="413"/>
      <c r="K11" s="413"/>
      <c r="L11" s="413"/>
      <c r="M11" s="413"/>
      <c r="N11" s="413"/>
      <c r="O11" s="413"/>
      <c r="P11" s="413"/>
      <c r="Q11" s="413"/>
      <c r="R11" s="413"/>
      <c r="S11" s="413"/>
      <c r="T11" s="413"/>
      <c r="U11" s="413"/>
      <c r="V11" s="413"/>
      <c r="W11" s="413"/>
      <c r="AC11" s="413"/>
      <c r="AD11" s="413"/>
      <c r="AE11" s="413"/>
      <c r="AF11" s="413"/>
      <c r="AG11" s="413"/>
      <c r="AH11" s="413"/>
      <c r="AI11" s="413"/>
      <c r="AJ11" s="413"/>
      <c r="AK11" s="413"/>
      <c r="AL11" s="413"/>
      <c r="AM11" s="413"/>
    </row>
    <row r="12" spans="1:39" x14ac:dyDescent="0.2">
      <c r="A12" s="7"/>
      <c r="E12" s="413"/>
      <c r="F12" s="413"/>
      <c r="G12" s="413"/>
      <c r="H12" s="413"/>
      <c r="I12" s="413"/>
      <c r="J12" s="413"/>
      <c r="K12" s="413"/>
      <c r="L12" s="413"/>
      <c r="M12" s="413"/>
      <c r="N12" s="413"/>
      <c r="O12" s="413"/>
      <c r="P12" s="413"/>
      <c r="Q12" s="413"/>
      <c r="R12" s="413"/>
      <c r="S12" s="413"/>
      <c r="T12" s="413"/>
      <c r="U12" s="413"/>
      <c r="V12" s="413"/>
      <c r="W12" s="413"/>
      <c r="AC12" s="413"/>
      <c r="AD12" s="413"/>
      <c r="AE12" s="413"/>
      <c r="AF12" s="413"/>
      <c r="AG12" s="413"/>
      <c r="AH12" s="413"/>
      <c r="AI12" s="413"/>
      <c r="AJ12" s="413"/>
      <c r="AK12" s="413"/>
      <c r="AL12" s="413"/>
      <c r="AM12" s="413"/>
    </row>
    <row r="13" spans="1:39" x14ac:dyDescent="0.2">
      <c r="A13" s="7"/>
      <c r="E13" s="413"/>
      <c r="F13" s="413"/>
      <c r="G13" s="413"/>
      <c r="H13" s="413"/>
      <c r="I13" s="413"/>
      <c r="J13" s="413"/>
      <c r="K13" s="413"/>
      <c r="L13" s="413"/>
      <c r="M13" s="413"/>
      <c r="N13" s="413"/>
      <c r="O13" s="413"/>
      <c r="P13" s="413"/>
      <c r="Q13" s="413"/>
      <c r="R13" s="413"/>
      <c r="S13" s="413"/>
      <c r="T13" s="413"/>
      <c r="U13" s="413"/>
      <c r="V13" s="413"/>
      <c r="W13" s="413"/>
      <c r="AC13" s="413"/>
      <c r="AD13" s="413"/>
      <c r="AE13" s="413"/>
      <c r="AF13" s="413"/>
      <c r="AG13" s="413"/>
      <c r="AH13" s="413"/>
      <c r="AI13" s="413"/>
      <c r="AJ13" s="413"/>
      <c r="AK13" s="413"/>
      <c r="AL13" s="413"/>
      <c r="AM13" s="413"/>
    </row>
    <row r="14" spans="1:39" x14ac:dyDescent="0.2">
      <c r="A14" s="7"/>
    </row>
    <row r="15" spans="1:39" x14ac:dyDescent="0.2">
      <c r="A15" s="7"/>
    </row>
    <row r="16" spans="1:39" x14ac:dyDescent="0.2">
      <c r="A16" s="7"/>
    </row>
    <row r="17" spans="1:1" x14ac:dyDescent="0.2">
      <c r="A17" s="7"/>
    </row>
    <row r="18" spans="1:1" x14ac:dyDescent="0.2">
      <c r="A18" s="7"/>
    </row>
    <row r="19" spans="1:1" x14ac:dyDescent="0.2">
      <c r="A19" s="7"/>
    </row>
    <row r="20" spans="1:1" x14ac:dyDescent="0.2">
      <c r="A20" s="7"/>
    </row>
    <row r="21" spans="1:1" x14ac:dyDescent="0.2">
      <c r="A21" s="7"/>
    </row>
    <row r="22" spans="1:1" x14ac:dyDescent="0.2">
      <c r="A22" s="7"/>
    </row>
  </sheetData>
  <sheetProtection selectLockedCells="1"/>
  <dataConsolidate/>
  <mergeCells count="1">
    <mergeCell ref="A3:D3"/>
  </mergeCells>
  <phoneticPr fontId="11" type="noConversion"/>
  <pageMargins left="0.32" right="0.36" top="0.96" bottom="0.65" header="0.51181102362204722" footer="0.2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7030A0"/>
  </sheetPr>
  <dimension ref="A1:BO170"/>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85546875" style="199" customWidth="1"/>
    <col min="3" max="3" width="26.425781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7109375" style="199" customWidth="1"/>
    <col min="20" max="20" width="6.140625" style="199" customWidth="1"/>
    <col min="21" max="21" width="6" style="199" customWidth="1"/>
    <col min="22" max="22" width="7.28515625" style="199" customWidth="1"/>
    <col min="23" max="23" width="6.7109375" style="199" customWidth="1"/>
    <col min="24" max="25" width="6.42578125" style="199" customWidth="1"/>
    <col min="26" max="26" width="5.7109375" style="199" customWidth="1"/>
    <col min="27" max="27" width="6.28515625" style="199" customWidth="1"/>
    <col min="28" max="28" width="6"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2006</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4.15" customHeight="1" thickBot="1" x14ac:dyDescent="0.25">
      <c r="A10" s="424" t="str">
        <f>B4&amp;": "&amp;B5&amp;": "&amp;B6</f>
        <v>FI: 43539: 2006</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4.1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4.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48.410621648739991</v>
      </c>
      <c r="F14" s="176">
        <v>1.0884735466144015</v>
      </c>
      <c r="G14" s="176">
        <v>37.026777503891928</v>
      </c>
      <c r="H14" s="176">
        <v>7.5199999999999998E-3</v>
      </c>
      <c r="I14" s="176">
        <v>0.91058060808786223</v>
      </c>
      <c r="J14" s="176">
        <v>2.709050824685991</v>
      </c>
      <c r="K14" s="176">
        <v>3.904384160374005</v>
      </c>
      <c r="L14" s="176">
        <v>7.8931729725859892E-2</v>
      </c>
      <c r="M14" s="176">
        <v>15.460045736290009</v>
      </c>
      <c r="N14" s="176">
        <v>2.3789730069506883</v>
      </c>
      <c r="O14" s="176">
        <v>0.11032557996894406</v>
      </c>
      <c r="P14" s="176">
        <v>0.21218869515165095</v>
      </c>
      <c r="Q14" s="176">
        <v>0.77689178146371307</v>
      </c>
      <c r="R14" s="176">
        <v>1.5449176319778499</v>
      </c>
      <c r="S14" s="176">
        <v>2.0870029412607711</v>
      </c>
      <c r="T14" s="176">
        <v>4.6306283195258819</v>
      </c>
      <c r="U14" s="176" t="s">
        <v>421</v>
      </c>
      <c r="V14" s="176">
        <v>13.804741654695391</v>
      </c>
      <c r="W14" s="176">
        <v>3.4002847270520951</v>
      </c>
      <c r="X14" s="176" t="s">
        <v>422</v>
      </c>
      <c r="Y14" s="176" t="s">
        <v>422</v>
      </c>
      <c r="Z14" s="176" t="s">
        <v>422</v>
      </c>
      <c r="AA14" s="176" t="s">
        <v>422</v>
      </c>
      <c r="AB14" s="176">
        <v>0.26894217921477176</v>
      </c>
      <c r="AC14" s="176">
        <v>0.27069099073461378</v>
      </c>
      <c r="AD14" s="176">
        <v>0.1892655548424963</v>
      </c>
      <c r="AE14" s="204"/>
      <c r="AF14" s="176">
        <v>13574.03079199999</v>
      </c>
      <c r="AG14" s="176">
        <v>234739.88841680012</v>
      </c>
      <c r="AH14" s="176">
        <v>86619.514917000022</v>
      </c>
      <c r="AI14" s="176">
        <v>56163.341428000014</v>
      </c>
      <c r="AJ14" s="176">
        <v>118.58391</v>
      </c>
      <c r="AK14" s="202" t="s">
        <v>408</v>
      </c>
      <c r="AL14" s="203" t="s">
        <v>18</v>
      </c>
    </row>
    <row r="15" spans="1:67" s="190" customFormat="1" ht="24.75" customHeight="1" thickBot="1" x14ac:dyDescent="0.25">
      <c r="A15" s="178" t="s">
        <v>122</v>
      </c>
      <c r="B15" s="178" t="s">
        <v>161</v>
      </c>
      <c r="C15" s="100" t="s">
        <v>56</v>
      </c>
      <c r="D15" s="202"/>
      <c r="E15" s="176">
        <v>3.8176331802700001</v>
      </c>
      <c r="F15" s="176">
        <v>6.4338714217999998E-2</v>
      </c>
      <c r="G15" s="176">
        <v>5.8596049177866769</v>
      </c>
      <c r="H15" s="176" t="s">
        <v>408</v>
      </c>
      <c r="I15" s="176">
        <v>7.435524709681253E-2</v>
      </c>
      <c r="J15" s="176">
        <v>0.19070165412999512</v>
      </c>
      <c r="K15" s="176">
        <v>0.49689488669000004</v>
      </c>
      <c r="L15" s="176">
        <v>4.3805135892751286E-3</v>
      </c>
      <c r="M15" s="176">
        <v>0.97001012845000001</v>
      </c>
      <c r="N15" s="176">
        <v>3.1534718896800005</v>
      </c>
      <c r="O15" s="176">
        <v>7.1757248031000004E-2</v>
      </c>
      <c r="P15" s="176">
        <v>1.4737423417714286E-2</v>
      </c>
      <c r="Q15" s="176">
        <v>0.51678689975384628</v>
      </c>
      <c r="R15" s="176">
        <v>3.9512442567599999</v>
      </c>
      <c r="S15" s="176">
        <v>1.3857231391799996</v>
      </c>
      <c r="T15" s="176">
        <v>3.3707693838999999</v>
      </c>
      <c r="U15" s="176" t="s">
        <v>421</v>
      </c>
      <c r="V15" s="176">
        <v>5.944551075514287</v>
      </c>
      <c r="W15" s="176">
        <v>3.5398497121000003E-2</v>
      </c>
      <c r="X15" s="176" t="s">
        <v>422</v>
      </c>
      <c r="Y15" s="176" t="s">
        <v>422</v>
      </c>
      <c r="Z15" s="176" t="s">
        <v>422</v>
      </c>
      <c r="AA15" s="176" t="s">
        <v>422</v>
      </c>
      <c r="AB15" s="176">
        <v>1.1251616048000001E-2</v>
      </c>
      <c r="AC15" s="176" t="s">
        <v>408</v>
      </c>
      <c r="AD15" s="176" t="s">
        <v>408</v>
      </c>
      <c r="AE15" s="204"/>
      <c r="AF15" s="176">
        <v>4001.3956700000003</v>
      </c>
      <c r="AG15" s="176">
        <v>26.137499999999999</v>
      </c>
      <c r="AH15" s="176">
        <v>35653.149791999997</v>
      </c>
      <c r="AI15" s="176" t="s">
        <v>408</v>
      </c>
      <c r="AJ15" s="176">
        <v>3949.5434999999998</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4.2740316484000003</v>
      </c>
      <c r="F17" s="176">
        <v>7.3336925567E-2</v>
      </c>
      <c r="G17" s="176">
        <v>4.1595405935091776</v>
      </c>
      <c r="H17" s="176" t="s">
        <v>408</v>
      </c>
      <c r="I17" s="176">
        <v>7.2187882519865826E-2</v>
      </c>
      <c r="J17" s="176">
        <v>0.22414957514321349</v>
      </c>
      <c r="K17" s="176">
        <v>0.34981507809499984</v>
      </c>
      <c r="L17" s="176">
        <v>4.9242222614473514E-3</v>
      </c>
      <c r="M17" s="176">
        <v>7.2783211227399986</v>
      </c>
      <c r="N17" s="176">
        <v>0.10611047600000002</v>
      </c>
      <c r="O17" s="176">
        <v>3.7413339999999994E-3</v>
      </c>
      <c r="P17" s="176">
        <v>5.2313500000000009E-4</v>
      </c>
      <c r="Q17" s="176">
        <v>1.5385739999999998E-2</v>
      </c>
      <c r="R17" s="176">
        <v>0.10730358</v>
      </c>
      <c r="S17" s="176">
        <v>3.8046490000000009E-2</v>
      </c>
      <c r="T17" s="176">
        <v>0.54202707999999999</v>
      </c>
      <c r="U17" s="176" t="s">
        <v>421</v>
      </c>
      <c r="V17" s="176">
        <v>0.20174995999999998</v>
      </c>
      <c r="W17" s="176">
        <v>1.5893373068499993E-2</v>
      </c>
      <c r="X17" s="176" t="s">
        <v>422</v>
      </c>
      <c r="Y17" s="176" t="s">
        <v>422</v>
      </c>
      <c r="Z17" s="176" t="s">
        <v>422</v>
      </c>
      <c r="AA17" s="176" t="s">
        <v>422</v>
      </c>
      <c r="AB17" s="176">
        <v>5.2438945460000002E-3</v>
      </c>
      <c r="AC17" s="176">
        <v>2.6219861999999994E-3</v>
      </c>
      <c r="AD17" s="176">
        <v>0.71893169999999984</v>
      </c>
      <c r="AE17" s="204"/>
      <c r="AF17" s="176">
        <v>1871.2191949999992</v>
      </c>
      <c r="AG17" s="176">
        <v>4229.0099999999993</v>
      </c>
      <c r="AH17" s="176">
        <v>31619.784007999991</v>
      </c>
      <c r="AI17" s="202" t="s">
        <v>408</v>
      </c>
      <c r="AJ17" s="176">
        <v>81.14</v>
      </c>
      <c r="AK17" s="202" t="s">
        <v>408</v>
      </c>
      <c r="AL17" s="203" t="s">
        <v>18</v>
      </c>
    </row>
    <row r="18" spans="1:38" s="190" customFormat="1" ht="24.75" customHeight="1" thickBot="1" x14ac:dyDescent="0.25">
      <c r="A18" s="178" t="s">
        <v>122</v>
      </c>
      <c r="B18" s="178" t="s">
        <v>164</v>
      </c>
      <c r="C18" s="100" t="s">
        <v>275</v>
      </c>
      <c r="D18" s="202"/>
      <c r="E18" s="176">
        <v>0.55962390400000006</v>
      </c>
      <c r="F18" s="176">
        <v>1.8623088880000004E-3</v>
      </c>
      <c r="G18" s="176">
        <v>3.4813862727670326</v>
      </c>
      <c r="H18" s="176" t="s">
        <v>408</v>
      </c>
      <c r="I18" s="176">
        <v>1.0979188755282298E-2</v>
      </c>
      <c r="J18" s="176">
        <v>2.0285543970423803E-2</v>
      </c>
      <c r="K18" s="176">
        <v>3.2756706516000003E-2</v>
      </c>
      <c r="L18" s="176">
        <v>3.3870893128469574E-3</v>
      </c>
      <c r="M18" s="176">
        <v>3.2065977760000003E-2</v>
      </c>
      <c r="N18" s="176">
        <v>7.5875000000000009E-4</v>
      </c>
      <c r="O18" s="176">
        <v>9.1050000000000001E-6</v>
      </c>
      <c r="P18" s="176">
        <v>2.6297999999999998E-6</v>
      </c>
      <c r="Q18" s="176">
        <v>6.0700000000000005E-5</v>
      </c>
      <c r="R18" s="176">
        <v>0.18698366</v>
      </c>
      <c r="S18" s="176">
        <v>2.1915000000000001E-4</v>
      </c>
      <c r="T18" s="176">
        <v>3.2218000000000004E-2</v>
      </c>
      <c r="U18" s="176" t="s">
        <v>421</v>
      </c>
      <c r="V18" s="176">
        <v>3.6420000000000002E-4</v>
      </c>
      <c r="W18" s="176">
        <v>1.2707994439999999E-3</v>
      </c>
      <c r="X18" s="176" t="s">
        <v>422</v>
      </c>
      <c r="Y18" s="176" t="s">
        <v>422</v>
      </c>
      <c r="Z18" s="176" t="s">
        <v>422</v>
      </c>
      <c r="AA18" s="176" t="s">
        <v>422</v>
      </c>
      <c r="AB18" s="176">
        <v>2.5998914064E-3</v>
      </c>
      <c r="AC18" s="176">
        <v>1.15568E-4</v>
      </c>
      <c r="AD18" s="176">
        <v>3.1688000000000001E-2</v>
      </c>
      <c r="AE18" s="204"/>
      <c r="AF18" s="176">
        <v>927.73378799999989</v>
      </c>
      <c r="AG18" s="176">
        <v>186.4</v>
      </c>
      <c r="AH18" s="176">
        <v>386.2650999999999</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2.0314363497000003</v>
      </c>
      <c r="F19" s="176">
        <v>2.0873165078000008E-2</v>
      </c>
      <c r="G19" s="176">
        <v>2.5422106851294721</v>
      </c>
      <c r="H19" s="176" t="s">
        <v>408</v>
      </c>
      <c r="I19" s="176">
        <v>8.0123953427616301E-2</v>
      </c>
      <c r="J19" s="176">
        <v>0.13637950181336725</v>
      </c>
      <c r="K19" s="176">
        <v>0.16228238217800001</v>
      </c>
      <c r="L19" s="176">
        <v>1.8738801461469112E-2</v>
      </c>
      <c r="M19" s="176">
        <v>0.52416059863999986</v>
      </c>
      <c r="N19" s="176">
        <v>7.7620608622000001E-2</v>
      </c>
      <c r="O19" s="176">
        <v>1.5764626646000001E-3</v>
      </c>
      <c r="P19" s="176">
        <v>4.0576334574628564E-3</v>
      </c>
      <c r="Q19" s="176">
        <v>8.8437462469999981E-3</v>
      </c>
      <c r="R19" s="176">
        <v>1.0557745679499998E-2</v>
      </c>
      <c r="S19" s="176">
        <v>1.7972603354999998E-2</v>
      </c>
      <c r="T19" s="176">
        <v>0.82695262001000003</v>
      </c>
      <c r="U19" s="176" t="s">
        <v>421</v>
      </c>
      <c r="V19" s="176">
        <v>0.14097091055400002</v>
      </c>
      <c r="W19" s="176">
        <v>4.6919010629300005E-2</v>
      </c>
      <c r="X19" s="176" t="s">
        <v>422</v>
      </c>
      <c r="Y19" s="176" t="s">
        <v>422</v>
      </c>
      <c r="Z19" s="176" t="s">
        <v>422</v>
      </c>
      <c r="AA19" s="176" t="s">
        <v>422</v>
      </c>
      <c r="AB19" s="176">
        <v>1.1799855607599998E-2</v>
      </c>
      <c r="AC19" s="176">
        <v>2.767013E-3</v>
      </c>
      <c r="AD19" s="176">
        <v>0.38298224377039997</v>
      </c>
      <c r="AE19" s="204"/>
      <c r="AF19" s="176">
        <v>3413.6110569999996</v>
      </c>
      <c r="AG19" s="176">
        <v>3539.2839999999997</v>
      </c>
      <c r="AH19" s="176">
        <v>10630.462411</v>
      </c>
      <c r="AI19" s="176">
        <v>349.34208000000001</v>
      </c>
      <c r="AJ19" s="202" t="s">
        <v>408</v>
      </c>
      <c r="AK19" s="202" t="s">
        <v>408</v>
      </c>
      <c r="AL19" s="203" t="s">
        <v>18</v>
      </c>
    </row>
    <row r="20" spans="1:38" s="190" customFormat="1" ht="24.75" customHeight="1" thickBot="1" x14ac:dyDescent="0.25">
      <c r="A20" s="178" t="s">
        <v>122</v>
      </c>
      <c r="B20" s="178" t="s">
        <v>166</v>
      </c>
      <c r="C20" s="100" t="s">
        <v>59</v>
      </c>
      <c r="D20" s="202"/>
      <c r="E20" s="176">
        <v>22.142601844229986</v>
      </c>
      <c r="F20" s="176">
        <v>0.40732314762200011</v>
      </c>
      <c r="G20" s="176">
        <v>7.249299918818048</v>
      </c>
      <c r="H20" s="176" t="s">
        <v>408</v>
      </c>
      <c r="I20" s="176">
        <v>2.0916744912365011</v>
      </c>
      <c r="J20" s="176">
        <v>2.9269033505033661</v>
      </c>
      <c r="K20" s="176">
        <v>3.260509778712998</v>
      </c>
      <c r="L20" s="176">
        <v>3.4182132722578036E-2</v>
      </c>
      <c r="M20" s="176">
        <v>26.426091935609982</v>
      </c>
      <c r="N20" s="176">
        <v>5.6590923471637424</v>
      </c>
      <c r="O20" s="176">
        <v>0.39434164056436982</v>
      </c>
      <c r="P20" s="176">
        <v>0.15349561127488245</v>
      </c>
      <c r="Q20" s="176">
        <v>0.26183173158265</v>
      </c>
      <c r="R20" s="176">
        <v>0.16360241639679993</v>
      </c>
      <c r="S20" s="176">
        <v>0.21949393118354998</v>
      </c>
      <c r="T20" s="176">
        <v>1.1538843627058506</v>
      </c>
      <c r="U20" s="176" t="s">
        <v>421</v>
      </c>
      <c r="V20" s="176">
        <v>2.1832328273114272</v>
      </c>
      <c r="W20" s="176">
        <v>1.0384997580113504</v>
      </c>
      <c r="X20" s="176" t="s">
        <v>422</v>
      </c>
      <c r="Y20" s="176" t="s">
        <v>422</v>
      </c>
      <c r="Z20" s="176" t="s">
        <v>422</v>
      </c>
      <c r="AA20" s="176" t="s">
        <v>422</v>
      </c>
      <c r="AB20" s="176">
        <v>0.15381152871800013</v>
      </c>
      <c r="AC20" s="176">
        <v>0.16634315149499998</v>
      </c>
      <c r="AD20" s="176">
        <v>0.24156042789750001</v>
      </c>
      <c r="AE20" s="204"/>
      <c r="AF20" s="176">
        <v>170043.65336499995</v>
      </c>
      <c r="AG20" s="176">
        <v>15211.815248000001</v>
      </c>
      <c r="AH20" s="176">
        <v>43893.709417999999</v>
      </c>
      <c r="AI20" s="176">
        <v>34444.889058000001</v>
      </c>
      <c r="AJ20" s="176">
        <v>286.39463999999998</v>
      </c>
      <c r="AK20" s="202" t="s">
        <v>408</v>
      </c>
      <c r="AL20" s="203" t="s">
        <v>18</v>
      </c>
    </row>
    <row r="21" spans="1:38" s="190" customFormat="1" ht="24.75" customHeight="1" thickBot="1" x14ac:dyDescent="0.25">
      <c r="A21" s="178" t="s">
        <v>122</v>
      </c>
      <c r="B21" s="178" t="s">
        <v>167</v>
      </c>
      <c r="C21" s="100" t="s">
        <v>60</v>
      </c>
      <c r="D21" s="202"/>
      <c r="E21" s="176">
        <v>0.62851024954000034</v>
      </c>
      <c r="F21" s="176">
        <v>2.2288066860999999E-2</v>
      </c>
      <c r="G21" s="176">
        <v>1.2428952056594242</v>
      </c>
      <c r="H21" s="176" t="s">
        <v>408</v>
      </c>
      <c r="I21" s="176">
        <v>4.0726379819643839E-2</v>
      </c>
      <c r="J21" s="176">
        <v>7.3923987017868897E-2</v>
      </c>
      <c r="K21" s="176">
        <v>9.9479886059000044E-2</v>
      </c>
      <c r="L21" s="176">
        <v>1.029699336311493E-2</v>
      </c>
      <c r="M21" s="176">
        <v>0.29744876347999988</v>
      </c>
      <c r="N21" s="176">
        <v>7.449998213110004E-2</v>
      </c>
      <c r="O21" s="176">
        <v>2.6943309587999999E-3</v>
      </c>
      <c r="P21" s="176">
        <v>3.3810929801299993E-3</v>
      </c>
      <c r="Q21" s="176">
        <v>1.1178755756200006E-2</v>
      </c>
      <c r="R21" s="176">
        <v>4.6274824592999961E-2</v>
      </c>
      <c r="S21" s="176">
        <v>3.4150090093500007E-2</v>
      </c>
      <c r="T21" s="176">
        <v>0.44698619602000028</v>
      </c>
      <c r="U21" s="176" t="s">
        <v>421</v>
      </c>
      <c r="V21" s="176">
        <v>0.3610386789279999</v>
      </c>
      <c r="W21" s="176">
        <v>2.1287243393300001E-2</v>
      </c>
      <c r="X21" s="176" t="s">
        <v>422</v>
      </c>
      <c r="Y21" s="176" t="s">
        <v>422</v>
      </c>
      <c r="Z21" s="176" t="s">
        <v>422</v>
      </c>
      <c r="AA21" s="176" t="s">
        <v>422</v>
      </c>
      <c r="AB21" s="176">
        <v>6.3586120842400009E-3</v>
      </c>
      <c r="AC21" s="176">
        <v>1.5476959808999999E-3</v>
      </c>
      <c r="AD21" s="176">
        <v>0.16501036686837997</v>
      </c>
      <c r="AE21" s="204"/>
      <c r="AF21" s="176">
        <v>1714.6617159999994</v>
      </c>
      <c r="AG21" s="176">
        <v>1451.8286480000002</v>
      </c>
      <c r="AH21" s="176">
        <v>370.53</v>
      </c>
      <c r="AI21" s="176">
        <v>189.18697300000002</v>
      </c>
      <c r="AJ21" s="176">
        <v>205.13380000000001</v>
      </c>
      <c r="AK21" s="202" t="s">
        <v>408</v>
      </c>
      <c r="AL21" s="203" t="s">
        <v>18</v>
      </c>
    </row>
    <row r="22" spans="1:38" s="190" customFormat="1" ht="24.75" customHeight="1" thickBot="1" x14ac:dyDescent="0.25">
      <c r="A22" s="178" t="s">
        <v>122</v>
      </c>
      <c r="B22" s="178" t="s">
        <v>168</v>
      </c>
      <c r="C22" s="100" t="s">
        <v>297</v>
      </c>
      <c r="D22" s="202"/>
      <c r="E22" s="176">
        <v>4.7521956250800006</v>
      </c>
      <c r="F22" s="176">
        <v>1.5694457695999996E-2</v>
      </c>
      <c r="G22" s="176">
        <v>1.4655442879915739</v>
      </c>
      <c r="H22" s="176" t="s">
        <v>408</v>
      </c>
      <c r="I22" s="176">
        <v>0.10037437472026588</v>
      </c>
      <c r="J22" s="176">
        <v>0.20940883741230729</v>
      </c>
      <c r="K22" s="176">
        <v>0.434178278724</v>
      </c>
      <c r="L22" s="176">
        <v>1.0776724019416711E-2</v>
      </c>
      <c r="M22" s="176">
        <v>14.634195973210002</v>
      </c>
      <c r="N22" s="176">
        <v>3.1492471525749997</v>
      </c>
      <c r="O22" s="176">
        <v>7.4638021855299996E-2</v>
      </c>
      <c r="P22" s="176">
        <v>7.020054492853002E-2</v>
      </c>
      <c r="Q22" s="176">
        <v>0.52092395120199986</v>
      </c>
      <c r="R22" s="176">
        <v>3.7986622016509992</v>
      </c>
      <c r="S22" s="176">
        <v>1.3923839009274999</v>
      </c>
      <c r="T22" s="176">
        <v>3.5043974952999997</v>
      </c>
      <c r="U22" s="176" t="s">
        <v>421</v>
      </c>
      <c r="V22" s="176">
        <v>6.240393279517999</v>
      </c>
      <c r="W22" s="176">
        <v>0.17310731764740001</v>
      </c>
      <c r="X22" s="176" t="s">
        <v>422</v>
      </c>
      <c r="Y22" s="176" t="s">
        <v>422</v>
      </c>
      <c r="Z22" s="176" t="s">
        <v>422</v>
      </c>
      <c r="AA22" s="176" t="s">
        <v>422</v>
      </c>
      <c r="AB22" s="176">
        <v>7.209347391788001E-3</v>
      </c>
      <c r="AC22" s="176">
        <v>5.0172874428999993E-3</v>
      </c>
      <c r="AD22" s="176">
        <v>0.87166319548139981</v>
      </c>
      <c r="AE22" s="204"/>
      <c r="AF22" s="176">
        <v>2148.0908060000002</v>
      </c>
      <c r="AG22" s="176">
        <v>5127.3007950000001</v>
      </c>
      <c r="AH22" s="176">
        <v>4696.1392729999989</v>
      </c>
      <c r="AI22" s="176">
        <v>409.44073499999996</v>
      </c>
      <c r="AJ22" s="176">
        <v>1440.868029</v>
      </c>
      <c r="AK22" s="202" t="s">
        <v>408</v>
      </c>
      <c r="AL22" s="203" t="s">
        <v>18</v>
      </c>
    </row>
    <row r="23" spans="1:38" s="190" customFormat="1" ht="24.75" customHeight="1" thickBot="1" x14ac:dyDescent="0.25">
      <c r="A23" s="178" t="s">
        <v>129</v>
      </c>
      <c r="B23" s="178" t="s">
        <v>439</v>
      </c>
      <c r="C23" s="100" t="s">
        <v>349</v>
      </c>
      <c r="D23" s="202"/>
      <c r="E23" s="176">
        <v>11.758192020460095</v>
      </c>
      <c r="F23" s="176">
        <v>2.1317368874243634</v>
      </c>
      <c r="G23" s="176">
        <v>3.9846109511585386E-3</v>
      </c>
      <c r="H23" s="176">
        <v>2.6369039852317329E-3</v>
      </c>
      <c r="I23" s="176">
        <v>0.82867897497362797</v>
      </c>
      <c r="J23" s="176">
        <v>0.82867897497362797</v>
      </c>
      <c r="K23" s="176">
        <v>0.82867897497362797</v>
      </c>
      <c r="L23" s="176">
        <v>0.51353690142504593</v>
      </c>
      <c r="M23" s="176">
        <v>9.6042787957834861</v>
      </c>
      <c r="N23" s="176" t="s">
        <v>408</v>
      </c>
      <c r="O23" s="176">
        <v>3.310757468195136E-3</v>
      </c>
      <c r="P23" s="176" t="s">
        <v>408</v>
      </c>
      <c r="Q23" s="176" t="s">
        <v>408</v>
      </c>
      <c r="R23" s="176">
        <v>1.6553787340975675E-2</v>
      </c>
      <c r="S23" s="176">
        <v>0.56282876959317296</v>
      </c>
      <c r="T23" s="176">
        <v>2.3175302277365951E-2</v>
      </c>
      <c r="U23" s="176">
        <v>3.310757468195136E-3</v>
      </c>
      <c r="V23" s="176">
        <v>0.33107574681951357</v>
      </c>
      <c r="W23" s="176" t="s">
        <v>408</v>
      </c>
      <c r="X23" s="176">
        <v>9.9615273778963474E-3</v>
      </c>
      <c r="Y23" s="176">
        <v>1.6524532367664737E-2</v>
      </c>
      <c r="Z23" s="176" t="s">
        <v>408</v>
      </c>
      <c r="AA23" s="176" t="s">
        <v>408</v>
      </c>
      <c r="AB23" s="176">
        <v>2.6486059745561084E-2</v>
      </c>
      <c r="AC23" s="176" t="s">
        <v>408</v>
      </c>
      <c r="AD23" s="176" t="s">
        <v>408</v>
      </c>
      <c r="AE23" s="204"/>
      <c r="AF23" s="176">
        <v>14138.982237324992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2.1741041335500007</v>
      </c>
      <c r="F24" s="176">
        <v>0.1611726721280369</v>
      </c>
      <c r="G24" s="176">
        <v>1.5570100579516948</v>
      </c>
      <c r="H24" s="176" t="s">
        <v>408</v>
      </c>
      <c r="I24" s="176">
        <v>0.25527702702248806</v>
      </c>
      <c r="J24" s="176">
        <v>0.54374439720372014</v>
      </c>
      <c r="K24" s="176">
        <v>0.89277055592900012</v>
      </c>
      <c r="L24" s="176">
        <v>3.391194379108918E-2</v>
      </c>
      <c r="M24" s="176">
        <v>2.8184951519866654</v>
      </c>
      <c r="N24" s="176">
        <v>0.25088045262162306</v>
      </c>
      <c r="O24" s="176">
        <v>1.8533094261821665E-2</v>
      </c>
      <c r="P24" s="176">
        <v>7.6220507606473802E-3</v>
      </c>
      <c r="Q24" s="176">
        <v>1.4522122048487181E-2</v>
      </c>
      <c r="R24" s="176">
        <v>0.12251995162256663</v>
      </c>
      <c r="S24" s="176">
        <v>0.17853582227690015</v>
      </c>
      <c r="T24" s="176">
        <v>0.94618571584500022</v>
      </c>
      <c r="U24" s="176" t="s">
        <v>421</v>
      </c>
      <c r="V24" s="176">
        <v>2.8377451366245143</v>
      </c>
      <c r="W24" s="176">
        <v>0.39022113299885114</v>
      </c>
      <c r="X24" s="176" t="s">
        <v>422</v>
      </c>
      <c r="Y24" s="176" t="s">
        <v>422</v>
      </c>
      <c r="Z24" s="176" t="s">
        <v>422</v>
      </c>
      <c r="AA24" s="176" t="s">
        <v>422</v>
      </c>
      <c r="AB24" s="176">
        <v>4.7481757061159112E-2</v>
      </c>
      <c r="AC24" s="176">
        <v>0.23360618847166659</v>
      </c>
      <c r="AD24" s="176">
        <v>0.10781373974726</v>
      </c>
      <c r="AE24" s="204"/>
      <c r="AF24" s="176">
        <v>3805.0781100000008</v>
      </c>
      <c r="AG24" s="176">
        <v>624.44210499999997</v>
      </c>
      <c r="AH24" s="176">
        <v>1329.3738470000003</v>
      </c>
      <c r="AI24" s="176">
        <v>7003.4225986703696</v>
      </c>
      <c r="AJ24" s="176">
        <v>960.88519000000008</v>
      </c>
      <c r="AK24" s="202" t="s">
        <v>408</v>
      </c>
      <c r="AL24" s="203" t="s">
        <v>18</v>
      </c>
    </row>
    <row r="25" spans="1:38" s="190" customFormat="1" ht="24.75" customHeight="1" thickBot="1" x14ac:dyDescent="0.25">
      <c r="A25" s="178" t="s">
        <v>130</v>
      </c>
      <c r="B25" s="178" t="s">
        <v>170</v>
      </c>
      <c r="C25" s="100" t="s">
        <v>310</v>
      </c>
      <c r="D25" s="202"/>
      <c r="E25" s="176">
        <v>0.51860691359637723</v>
      </c>
      <c r="F25" s="176">
        <v>8.8300027492952696E-2</v>
      </c>
      <c r="G25" s="176">
        <v>3.2512733071326315E-2</v>
      </c>
      <c r="H25" s="176" t="s">
        <v>408</v>
      </c>
      <c r="I25" s="176">
        <v>4.7137005396671637E-3</v>
      </c>
      <c r="J25" s="176">
        <v>4.7137005396671637E-3</v>
      </c>
      <c r="K25" s="176">
        <v>4.7137005396671637E-3</v>
      </c>
      <c r="L25" s="176">
        <v>2.3568502698335819E-3</v>
      </c>
      <c r="M25" s="176">
        <v>0.64142309037427314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1675.9140758415629</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0.26643804940094123</v>
      </c>
      <c r="F26" s="176">
        <v>4.9008485246258039E-2</v>
      </c>
      <c r="G26" s="176">
        <v>1.799789624595002E-2</v>
      </c>
      <c r="H26" s="176" t="s">
        <v>408</v>
      </c>
      <c r="I26" s="176">
        <v>1.8674442325349063E-3</v>
      </c>
      <c r="J26" s="176">
        <v>1.8674442325349063E-3</v>
      </c>
      <c r="K26" s="176">
        <v>1.8674442325349063E-3</v>
      </c>
      <c r="L26" s="176">
        <v>9.3372211626745313E-4</v>
      </c>
      <c r="M26" s="176">
        <v>0.60678930352322358</v>
      </c>
      <c r="N26" s="176">
        <v>0.1363115559399995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937.40717940881302</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35.597506816640262</v>
      </c>
      <c r="F27" s="176">
        <v>16.102315048395155</v>
      </c>
      <c r="G27" s="176">
        <v>3.6274157917971152E-2</v>
      </c>
      <c r="H27" s="176">
        <v>1.9202378651063938</v>
      </c>
      <c r="I27" s="176">
        <v>0.66243638294937213</v>
      </c>
      <c r="J27" s="176">
        <v>0.66243638294937213</v>
      </c>
      <c r="K27" s="176">
        <v>0.66243638294937213</v>
      </c>
      <c r="L27" s="176">
        <v>0.35013710995452457</v>
      </c>
      <c r="M27" s="176">
        <v>133.3532734229486</v>
      </c>
      <c r="N27" s="176">
        <v>2.8956467868708328E-3</v>
      </c>
      <c r="O27" s="176">
        <v>3.5590213893570301E-4</v>
      </c>
      <c r="P27" s="176">
        <v>1.6995170399490844E-2</v>
      </c>
      <c r="Q27" s="176">
        <v>5.4596062724985661E-4</v>
      </c>
      <c r="R27" s="176">
        <v>1.4564672396900328E-2</v>
      </c>
      <c r="S27" s="176">
        <v>1.0223455774926603E-2</v>
      </c>
      <c r="T27" s="176">
        <v>3.911263315066053E-3</v>
      </c>
      <c r="U27" s="176">
        <v>3.8011697662830726E-4</v>
      </c>
      <c r="V27" s="176">
        <v>6.3445746274448822E-2</v>
      </c>
      <c r="W27" s="176">
        <v>1.1865869119336712</v>
      </c>
      <c r="X27" s="176">
        <v>1.9485351316619819E-2</v>
      </c>
      <c r="Y27" s="176">
        <v>2.3949895685389088E-2</v>
      </c>
      <c r="Z27" s="176">
        <v>1.218260406969502E-2</v>
      </c>
      <c r="AA27" s="176">
        <v>2.5027176086982079E-2</v>
      </c>
      <c r="AB27" s="176">
        <v>8.0645027158686017E-2</v>
      </c>
      <c r="AC27" s="176">
        <v>0.1285720132885548</v>
      </c>
      <c r="AD27" s="176">
        <v>2.3921548062632992E-4</v>
      </c>
      <c r="AE27" s="204"/>
      <c r="AF27" s="176">
        <v>92040.670832135453</v>
      </c>
      <c r="AG27" s="202" t="s">
        <v>408</v>
      </c>
      <c r="AH27" s="176">
        <v>6.653675924539451</v>
      </c>
      <c r="AI27" s="176">
        <v>34.11</v>
      </c>
      <c r="AJ27" s="202" t="s">
        <v>408</v>
      </c>
      <c r="AK27" s="202" t="s">
        <v>408</v>
      </c>
      <c r="AL27" s="203" t="s">
        <v>18</v>
      </c>
    </row>
    <row r="28" spans="1:38" s="190" customFormat="1" ht="24.75" customHeight="1" thickBot="1" x14ac:dyDescent="0.25">
      <c r="A28" s="178" t="s">
        <v>131</v>
      </c>
      <c r="B28" s="178" t="s">
        <v>172</v>
      </c>
      <c r="C28" s="100" t="s">
        <v>154</v>
      </c>
      <c r="D28" s="202"/>
      <c r="E28" s="176">
        <v>6.4085336945905924</v>
      </c>
      <c r="F28" s="176">
        <v>1.2495024840944937</v>
      </c>
      <c r="G28" s="176">
        <v>5.8949988502028667E-3</v>
      </c>
      <c r="H28" s="176">
        <v>1.2442312132988045E-2</v>
      </c>
      <c r="I28" s="176">
        <v>0.75648068277577429</v>
      </c>
      <c r="J28" s="176">
        <v>0.75648068277577429</v>
      </c>
      <c r="K28" s="176">
        <v>0.75648068277577429</v>
      </c>
      <c r="L28" s="176">
        <v>0.41553992277489077</v>
      </c>
      <c r="M28" s="176">
        <v>11.467020973308783</v>
      </c>
      <c r="N28" s="176">
        <v>1.7681271938981742E-4</v>
      </c>
      <c r="O28" s="176">
        <v>1.8689629705116244E-5</v>
      </c>
      <c r="P28" s="176">
        <v>1.6659889468252905E-3</v>
      </c>
      <c r="Q28" s="176">
        <v>3.4858364994896236E-5</v>
      </c>
      <c r="R28" s="176">
        <v>2.4789492968216209E-3</v>
      </c>
      <c r="S28" s="176">
        <v>1.6692941083767182E-3</v>
      </c>
      <c r="T28" s="176">
        <v>1.1257193505050866E-4</v>
      </c>
      <c r="U28" s="176">
        <v>3.2337470579559991E-5</v>
      </c>
      <c r="V28" s="176">
        <v>5.7451178718607096E-3</v>
      </c>
      <c r="W28" s="176">
        <v>0.21589032989530904</v>
      </c>
      <c r="X28" s="176">
        <v>4.4185952817683456E-3</v>
      </c>
      <c r="Y28" s="176">
        <v>4.6848577296508343E-3</v>
      </c>
      <c r="Z28" s="176">
        <v>2.4503511446132983E-3</v>
      </c>
      <c r="AA28" s="176">
        <v>4.4866594309824238E-3</v>
      </c>
      <c r="AB28" s="176">
        <v>1.6040463587014903E-2</v>
      </c>
      <c r="AC28" s="176">
        <v>1.7889945698534242E-2</v>
      </c>
      <c r="AD28" s="176">
        <v>5.067425386067474E-5</v>
      </c>
      <c r="AE28" s="204"/>
      <c r="AF28" s="176">
        <v>12766.536387118435</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29.717289902724342</v>
      </c>
      <c r="F29" s="176">
        <v>1.1320251476001821</v>
      </c>
      <c r="G29" s="176">
        <v>2.6562181145871881E-2</v>
      </c>
      <c r="H29" s="176">
        <v>1.1143406109219512E-2</v>
      </c>
      <c r="I29" s="176">
        <v>0.77246290692108699</v>
      </c>
      <c r="J29" s="176">
        <v>0.77246290692108699</v>
      </c>
      <c r="K29" s="176">
        <v>0.77246290692108699</v>
      </c>
      <c r="L29" s="176">
        <v>0.40938287589798666</v>
      </c>
      <c r="M29" s="176">
        <v>6.128675476085645</v>
      </c>
      <c r="N29" s="176">
        <v>6.600082189681855E-4</v>
      </c>
      <c r="O29" s="176">
        <v>6.6000821896818553E-5</v>
      </c>
      <c r="P29" s="176">
        <v>6.9960871210627655E-3</v>
      </c>
      <c r="Q29" s="176">
        <v>1.3200164379363711E-4</v>
      </c>
      <c r="R29" s="176">
        <v>1.1220139722459154E-2</v>
      </c>
      <c r="S29" s="176">
        <v>7.5240936962373151E-3</v>
      </c>
      <c r="T29" s="176">
        <v>2.6400328758727421E-4</v>
      </c>
      <c r="U29" s="176">
        <v>1.3200164379363711E-4</v>
      </c>
      <c r="V29" s="176">
        <v>2.3760295882854679E-2</v>
      </c>
      <c r="W29" s="176">
        <v>0.23852081298709915</v>
      </c>
      <c r="X29" s="176">
        <v>6.7320838334754907E-3</v>
      </c>
      <c r="Y29" s="176">
        <v>4.0656506288440218E-2</v>
      </c>
      <c r="Z29" s="176">
        <v>4.5408565465011159E-2</v>
      </c>
      <c r="AA29" s="176">
        <v>1.0428129859697328E-2</v>
      </c>
      <c r="AB29" s="176">
        <v>0.10322528544662421</v>
      </c>
      <c r="AC29" s="176">
        <v>7.9381421364594543E-2</v>
      </c>
      <c r="AD29" s="176">
        <v>4.7023094151009553E-5</v>
      </c>
      <c r="AE29" s="204"/>
      <c r="AF29" s="176">
        <v>56496.703543676675</v>
      </c>
      <c r="AG29" s="202" t="s">
        <v>408</v>
      </c>
      <c r="AH29" s="176">
        <v>149.73856899615572</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0.17479612650686899</v>
      </c>
      <c r="F30" s="176">
        <v>2.730146586331673</v>
      </c>
      <c r="G30" s="176">
        <v>4.4940146369458977E-4</v>
      </c>
      <c r="H30" s="176">
        <v>1.3784326800000001E-3</v>
      </c>
      <c r="I30" s="176">
        <v>6.0578373458101735E-2</v>
      </c>
      <c r="J30" s="176">
        <v>6.0578373458101735E-2</v>
      </c>
      <c r="K30" s="176">
        <v>6.0578373458101735E-2</v>
      </c>
      <c r="L30" s="176">
        <v>6.8263367883911923E-3</v>
      </c>
      <c r="M30" s="176">
        <v>10.92253319456923</v>
      </c>
      <c r="N30" s="176">
        <v>4.4502183149903231E-5</v>
      </c>
      <c r="O30" s="176">
        <v>5.5591356090912667E-6</v>
      </c>
      <c r="P30" s="176">
        <v>2.4273172015712959E-4</v>
      </c>
      <c r="Q30" s="176">
        <v>8.3459779829301745E-6</v>
      </c>
      <c r="R30" s="176">
        <v>1.7712782738061239E-4</v>
      </c>
      <c r="S30" s="176">
        <v>1.2641179738522306E-4</v>
      </c>
      <c r="T30" s="176">
        <v>6.3820940965150411E-5</v>
      </c>
      <c r="U30" s="176">
        <v>5.573684747677819E-6</v>
      </c>
      <c r="V30" s="176">
        <v>9.2009445752443651E-4</v>
      </c>
      <c r="W30" s="176">
        <v>2.6562765962399995E-2</v>
      </c>
      <c r="X30" s="176">
        <v>2.328726317611979E-4</v>
      </c>
      <c r="Y30" s="176">
        <v>2.6059556411372147E-4</v>
      </c>
      <c r="Z30" s="176">
        <v>1.8851593999716024E-4</v>
      </c>
      <c r="AA30" s="176">
        <v>2.8277390999574038E-4</v>
      </c>
      <c r="AB30" s="176">
        <v>9.6475804586781998E-4</v>
      </c>
      <c r="AC30" s="176">
        <v>1.6808349074552769E-3</v>
      </c>
      <c r="AD30" s="176">
        <v>1.675893772208E-5</v>
      </c>
      <c r="AE30" s="204"/>
      <c r="AF30" s="176">
        <v>1204.5401537886021</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4.0525773423717828</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0.59932077652914506</v>
      </c>
      <c r="J32" s="176">
        <v>1.0644969528395889</v>
      </c>
      <c r="K32" s="176">
        <v>1.4621441647875155</v>
      </c>
      <c r="L32" s="176">
        <v>0.16118961876927315</v>
      </c>
      <c r="M32" s="176" t="s">
        <v>408</v>
      </c>
      <c r="N32" s="176">
        <v>0.43086270008310801</v>
      </c>
      <c r="O32" s="176">
        <v>1.6711660555211092E-3</v>
      </c>
      <c r="P32" s="176" t="s">
        <v>408</v>
      </c>
      <c r="Q32" s="176">
        <v>3.6938531820147703E-2</v>
      </c>
      <c r="R32" s="176">
        <v>1.1400498407655428</v>
      </c>
      <c r="S32" s="176">
        <v>37.005156889039462</v>
      </c>
      <c r="T32" s="176">
        <v>0.16410179489376284</v>
      </c>
      <c r="U32" s="176">
        <v>9.8531817877410173E-3</v>
      </c>
      <c r="V32" s="176">
        <v>20.259847943555386</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0.49208449999999998</v>
      </c>
      <c r="J33" s="176">
        <v>5.8436060000000003</v>
      </c>
      <c r="K33" s="176">
        <v>11.687212000000001</v>
      </c>
      <c r="L33" s="176">
        <v>9.7003860000000011E-2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2.9065281458308552</v>
      </c>
      <c r="F34" s="176">
        <v>0.16092695683365649</v>
      </c>
      <c r="G34" s="176">
        <v>2.6182103368124947E-3</v>
      </c>
      <c r="H34" s="176">
        <v>2.8597210690118024E-4</v>
      </c>
      <c r="I34" s="176">
        <v>5.7205566975041394E-2</v>
      </c>
      <c r="J34" s="176">
        <v>6.0128479156247881E-2</v>
      </c>
      <c r="K34" s="176">
        <v>6.3468950220483877E-2</v>
      </c>
      <c r="L34" s="176">
        <v>3.7183618533776906E-2</v>
      </c>
      <c r="M34" s="176">
        <v>0.38989920653111071</v>
      </c>
      <c r="N34" s="176" t="s">
        <v>408</v>
      </c>
      <c r="O34" s="176">
        <v>4.0853158128740038E-4</v>
      </c>
      <c r="P34" s="176" t="s">
        <v>408</v>
      </c>
      <c r="Q34" s="176" t="s">
        <v>408</v>
      </c>
      <c r="R34" s="176">
        <v>2.0426579064370017E-3</v>
      </c>
      <c r="S34" s="176">
        <v>6.9450368818858049E-2</v>
      </c>
      <c r="T34" s="176">
        <v>2.8597210690118027E-3</v>
      </c>
      <c r="U34" s="176">
        <v>4.0853158128740038E-4</v>
      </c>
      <c r="V34" s="176">
        <v>4.0853158128740033E-2</v>
      </c>
      <c r="W34" s="176" t="s">
        <v>408</v>
      </c>
      <c r="X34" s="176">
        <v>1.2255947438622008E-3</v>
      </c>
      <c r="Y34" s="176">
        <v>2.0426579064370017E-3</v>
      </c>
      <c r="Z34" s="176" t="s">
        <v>408</v>
      </c>
      <c r="AA34" s="176" t="s">
        <v>408</v>
      </c>
      <c r="AB34" s="176">
        <v>3.2682526502992022E-3</v>
      </c>
      <c r="AC34" s="176" t="s">
        <v>408</v>
      </c>
      <c r="AD34" s="176" t="s">
        <v>408</v>
      </c>
      <c r="AE34" s="204"/>
      <c r="AF34" s="176">
        <v>1756.6857995358193</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8.8981555324056085</v>
      </c>
      <c r="F36" s="176">
        <v>8.2609992341339709</v>
      </c>
      <c r="G36" s="176">
        <v>1.4472845818173827</v>
      </c>
      <c r="H36" s="176">
        <v>1.1974380112894838E-3</v>
      </c>
      <c r="I36" s="176">
        <v>0.5675388172069129</v>
      </c>
      <c r="J36" s="176">
        <v>0.57983842005659836</v>
      </c>
      <c r="K36" s="176">
        <v>0.58569537379454373</v>
      </c>
      <c r="L36" s="176">
        <v>7.321769055685251E-2</v>
      </c>
      <c r="M36" s="176">
        <v>23.764325757714719</v>
      </c>
      <c r="N36" s="176">
        <v>1.8359809838594709E-2</v>
      </c>
      <c r="O36" s="176">
        <v>1.6890216689146894E-3</v>
      </c>
      <c r="P36" s="176">
        <v>3.2683290780959385E-3</v>
      </c>
      <c r="Q36" s="176">
        <v>3.3737125605380697E-2</v>
      </c>
      <c r="R36" s="176">
        <v>3.6325515238619446E-2</v>
      </c>
      <c r="S36" s="176">
        <v>0.12570002377422898</v>
      </c>
      <c r="T36" s="176">
        <v>1.5179541133775658</v>
      </c>
      <c r="U36" s="176">
        <v>1.7339900671308927E-2</v>
      </c>
      <c r="V36" s="176">
        <v>0.14872052241031883</v>
      </c>
      <c r="W36" s="176">
        <v>3.1400645321293635E-2</v>
      </c>
      <c r="X36" s="176" t="s">
        <v>408</v>
      </c>
      <c r="Y36" s="176" t="s">
        <v>408</v>
      </c>
      <c r="Z36" s="176" t="s">
        <v>408</v>
      </c>
      <c r="AA36" s="176" t="s">
        <v>408</v>
      </c>
      <c r="AB36" s="176" t="s">
        <v>408</v>
      </c>
      <c r="AC36" s="176">
        <v>1.2612805386993451E-2</v>
      </c>
      <c r="AD36" s="176">
        <v>2.8632671060680213E-2</v>
      </c>
      <c r="AE36" s="204"/>
      <c r="AF36" s="176">
        <v>7204.0067132767417</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8.9809999999999987E-2</v>
      </c>
      <c r="F37" s="176">
        <v>1.1321400000000002E-3</v>
      </c>
      <c r="G37" s="176">
        <v>4.4101600000000005E-5</v>
      </c>
      <c r="H37" s="176" t="s">
        <v>408</v>
      </c>
      <c r="I37" s="176" t="s">
        <v>408</v>
      </c>
      <c r="J37" s="176" t="s">
        <v>408</v>
      </c>
      <c r="K37" s="176" t="s">
        <v>408</v>
      </c>
      <c r="L37" s="176" t="s">
        <v>408</v>
      </c>
      <c r="M37" s="176">
        <v>2.2050799999999999E-2</v>
      </c>
      <c r="N37" s="176" t="s">
        <v>408</v>
      </c>
      <c r="O37" s="176" t="s">
        <v>408</v>
      </c>
      <c r="P37" s="176" t="s">
        <v>408</v>
      </c>
      <c r="Q37" s="176" t="s">
        <v>408</v>
      </c>
      <c r="R37" s="176" t="s">
        <v>408</v>
      </c>
      <c r="S37" s="176" t="s">
        <v>408</v>
      </c>
      <c r="T37" s="176" t="s">
        <v>408</v>
      </c>
      <c r="U37" s="176" t="s">
        <v>408</v>
      </c>
      <c r="V37" s="176" t="s">
        <v>408</v>
      </c>
      <c r="W37" s="176">
        <v>5.5127000000000008E-4</v>
      </c>
      <c r="X37" s="176" t="s">
        <v>408</v>
      </c>
      <c r="Y37" s="176" t="s">
        <v>408</v>
      </c>
      <c r="Z37" s="176" t="s">
        <v>408</v>
      </c>
      <c r="AA37" s="176" t="s">
        <v>408</v>
      </c>
      <c r="AB37" s="176" t="s">
        <v>408</v>
      </c>
      <c r="AC37" s="176" t="s">
        <v>408</v>
      </c>
      <c r="AD37" s="176" t="s">
        <v>408</v>
      </c>
      <c r="AE37" s="204"/>
      <c r="AF37" s="202" t="s">
        <v>408</v>
      </c>
      <c r="AG37" s="202" t="s">
        <v>408</v>
      </c>
      <c r="AH37" s="176">
        <v>1102.54</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1.3573888908028999</v>
      </c>
      <c r="F39" s="176">
        <v>9.4556068190000009E-2</v>
      </c>
      <c r="G39" s="176">
        <v>1.1461860177169736</v>
      </c>
      <c r="H39" s="176">
        <v>4.4155807986E-3</v>
      </c>
      <c r="I39" s="176">
        <v>0.12751875648024655</v>
      </c>
      <c r="J39" s="176">
        <v>0.20681788597202286</v>
      </c>
      <c r="K39" s="176">
        <v>0.2946023786810032</v>
      </c>
      <c r="L39" s="176">
        <v>2.6836607847166419E-2</v>
      </c>
      <c r="M39" s="176">
        <v>0.94182381816857996</v>
      </c>
      <c r="N39" s="176">
        <v>8.175618077500002E-2</v>
      </c>
      <c r="O39" s="176">
        <v>8.7452141693000005E-3</v>
      </c>
      <c r="P39" s="176">
        <v>1.6498014169300007E-3</v>
      </c>
      <c r="Q39" s="176">
        <v>1.4054094462000006E-2</v>
      </c>
      <c r="R39" s="176">
        <v>0.10949004723100002</v>
      </c>
      <c r="S39" s="176">
        <v>4.2600118077500006E-2</v>
      </c>
      <c r="T39" s="176">
        <v>0.53868416929999974</v>
      </c>
      <c r="U39" s="176">
        <v>1.3350000000000001E-2</v>
      </c>
      <c r="V39" s="176">
        <v>1.9210805667719999</v>
      </c>
      <c r="W39" s="176">
        <v>6.4864238681114475E-2</v>
      </c>
      <c r="X39" s="176" t="s">
        <v>422</v>
      </c>
      <c r="Y39" s="176" t="s">
        <v>422</v>
      </c>
      <c r="Z39" s="176" t="s">
        <v>422</v>
      </c>
      <c r="AA39" s="176" t="s">
        <v>422</v>
      </c>
      <c r="AB39" s="176">
        <v>6.2307199190001203E-2</v>
      </c>
      <c r="AC39" s="176">
        <v>1.3350000000000001E-2</v>
      </c>
      <c r="AD39" s="176">
        <v>0.16127452685978788</v>
      </c>
      <c r="AE39" s="204"/>
      <c r="AF39" s="176">
        <v>12970.076496428999</v>
      </c>
      <c r="AG39" s="176">
        <v>104</v>
      </c>
      <c r="AH39" s="176">
        <v>1274.410312</v>
      </c>
      <c r="AI39" s="176">
        <v>2670</v>
      </c>
      <c r="AJ39" s="202" t="s">
        <v>408</v>
      </c>
      <c r="AK39" s="202" t="s">
        <v>408</v>
      </c>
      <c r="AL39" s="203" t="s">
        <v>18</v>
      </c>
    </row>
    <row r="40" spans="1:38" s="190" customFormat="1" ht="24.75" customHeight="1" thickBot="1" x14ac:dyDescent="0.25">
      <c r="A40" s="178" t="s">
        <v>129</v>
      </c>
      <c r="B40" s="178" t="s">
        <v>184</v>
      </c>
      <c r="C40" s="100" t="s">
        <v>352</v>
      </c>
      <c r="D40" s="202"/>
      <c r="E40" s="176">
        <v>4.6434232307804821</v>
      </c>
      <c r="F40" s="176">
        <v>12.915073740572808</v>
      </c>
      <c r="G40" s="176">
        <v>2.4417083116402452E-3</v>
      </c>
      <c r="H40" s="176">
        <v>1.2057695804495131E-3</v>
      </c>
      <c r="I40" s="176">
        <v>0.7591347739537595</v>
      </c>
      <c r="J40" s="176">
        <v>0.7591347739537595</v>
      </c>
      <c r="K40" s="176">
        <v>0.7591347739537595</v>
      </c>
      <c r="L40" s="176">
        <v>0.14334722801650565</v>
      </c>
      <c r="M40" s="176">
        <v>37.568096752159065</v>
      </c>
      <c r="N40" s="176" t="s">
        <v>408</v>
      </c>
      <c r="O40" s="176">
        <v>1.8130131145124195E-3</v>
      </c>
      <c r="P40" s="176" t="s">
        <v>408</v>
      </c>
      <c r="Q40" s="176" t="s">
        <v>408</v>
      </c>
      <c r="R40" s="176">
        <v>9.0650655725620973E-3</v>
      </c>
      <c r="S40" s="176">
        <v>0.30821222946711135</v>
      </c>
      <c r="T40" s="176">
        <v>1.2691091801586939E-2</v>
      </c>
      <c r="U40" s="176">
        <v>1.8130131145124195E-3</v>
      </c>
      <c r="V40" s="176">
        <v>0.18130131145124195</v>
      </c>
      <c r="W40" s="176" t="s">
        <v>408</v>
      </c>
      <c r="X40" s="176">
        <v>6.0485219884711255E-3</v>
      </c>
      <c r="Y40" s="176">
        <v>8.4555829276282309E-3</v>
      </c>
      <c r="Z40" s="176" t="s">
        <v>408</v>
      </c>
      <c r="AA40" s="176" t="s">
        <v>408</v>
      </c>
      <c r="AB40" s="176">
        <v>1.4504104916099356E-2</v>
      </c>
      <c r="AC40" s="176" t="s">
        <v>408</v>
      </c>
      <c r="AD40" s="176" t="s">
        <v>408</v>
      </c>
      <c r="AE40" s="204"/>
      <c r="AF40" s="176">
        <v>7542.2800327814257</v>
      </c>
      <c r="AG40" s="202" t="s">
        <v>408</v>
      </c>
      <c r="AH40" s="176">
        <v>256.44443689564235</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6.0517679254000001</v>
      </c>
      <c r="F41" s="176">
        <v>18.781310346950463</v>
      </c>
      <c r="G41" s="176">
        <v>1.5576240371065724</v>
      </c>
      <c r="H41" s="176">
        <v>1.0472609348050899</v>
      </c>
      <c r="I41" s="176">
        <v>8.5506623918286202</v>
      </c>
      <c r="J41" s="176">
        <v>8.8812667609198552</v>
      </c>
      <c r="K41" s="176">
        <v>9.2821827363748604</v>
      </c>
      <c r="L41" s="176">
        <v>2.4852760124693103</v>
      </c>
      <c r="M41" s="176">
        <v>144.16529770691918</v>
      </c>
      <c r="N41" s="176">
        <v>0.57211999999999996</v>
      </c>
      <c r="O41" s="176">
        <v>0.14447900000000002</v>
      </c>
      <c r="P41" s="176">
        <v>2.5087000000000002E-2</v>
      </c>
      <c r="Q41" s="176">
        <v>8.7840000000000015E-2</v>
      </c>
      <c r="R41" s="176">
        <v>1.7457300000000002</v>
      </c>
      <c r="S41" s="176">
        <v>0.39424500000000001</v>
      </c>
      <c r="T41" s="176">
        <v>1.5738000000000003</v>
      </c>
      <c r="U41" s="176">
        <v>0.23810000000000001</v>
      </c>
      <c r="V41" s="176">
        <v>33.511360000000003</v>
      </c>
      <c r="W41" s="176">
        <v>1.0222874892539999</v>
      </c>
      <c r="X41" s="176" t="s">
        <v>422</v>
      </c>
      <c r="Y41" s="176" t="s">
        <v>422</v>
      </c>
      <c r="Z41" s="176" t="s">
        <v>422</v>
      </c>
      <c r="AA41" s="176" t="s">
        <v>422</v>
      </c>
      <c r="AB41" s="176">
        <v>7.4284513230422409</v>
      </c>
      <c r="AC41" s="176">
        <v>0.23835490196078429</v>
      </c>
      <c r="AD41" s="176">
        <v>2.8594644650073726</v>
      </c>
      <c r="AE41" s="204"/>
      <c r="AF41" s="176">
        <v>26415</v>
      </c>
      <c r="AG41" s="176">
        <v>496</v>
      </c>
      <c r="AH41" s="176">
        <v>1609.678508</v>
      </c>
      <c r="AI41" s="176">
        <v>47620.000000000007</v>
      </c>
      <c r="AJ41" s="176">
        <v>2.2999999999999998</v>
      </c>
      <c r="AK41" s="202" t="s">
        <v>408</v>
      </c>
      <c r="AL41" s="203" t="s">
        <v>18</v>
      </c>
    </row>
    <row r="42" spans="1:38" s="190" customFormat="1" ht="24.75" customHeight="1" thickBot="1" x14ac:dyDescent="0.25">
      <c r="A42" s="178" t="s">
        <v>129</v>
      </c>
      <c r="B42" s="178" t="s">
        <v>186</v>
      </c>
      <c r="C42" s="100" t="s">
        <v>68</v>
      </c>
      <c r="D42" s="202"/>
      <c r="E42" s="176">
        <v>0.24062132544223636</v>
      </c>
      <c r="F42" s="176">
        <v>1.6740749475097887</v>
      </c>
      <c r="G42" s="176">
        <v>4.0449105337671552E-4</v>
      </c>
      <c r="H42" s="176">
        <v>1.0717046852517366E-4</v>
      </c>
      <c r="I42" s="176">
        <v>1.9057519873607424E-2</v>
      </c>
      <c r="J42" s="176">
        <v>1.9057519873607424E-2</v>
      </c>
      <c r="K42" s="176">
        <v>1.9057519873607424E-2</v>
      </c>
      <c r="L42" s="176">
        <v>3.2036477019054591E-3</v>
      </c>
      <c r="M42" s="176">
        <v>28.021744333091526</v>
      </c>
      <c r="N42" s="176" t="s">
        <v>408</v>
      </c>
      <c r="O42" s="176">
        <v>2.5583076095094459E-4</v>
      </c>
      <c r="P42" s="176" t="s">
        <v>408</v>
      </c>
      <c r="Q42" s="176" t="s">
        <v>408</v>
      </c>
      <c r="R42" s="176">
        <v>1.279153804754723E-3</v>
      </c>
      <c r="S42" s="176">
        <v>4.3491229361660583E-2</v>
      </c>
      <c r="T42" s="176">
        <v>1.7908153266566124E-3</v>
      </c>
      <c r="U42" s="176">
        <v>2.5583076095094459E-4</v>
      </c>
      <c r="V42" s="176">
        <v>2.558307609509446E-2</v>
      </c>
      <c r="W42" s="176" t="s">
        <v>408</v>
      </c>
      <c r="X42" s="176">
        <v>1.0112276334417888E-3</v>
      </c>
      <c r="Y42" s="176">
        <v>1.0354184541657679E-3</v>
      </c>
      <c r="Z42" s="176" t="s">
        <v>408</v>
      </c>
      <c r="AA42" s="176" t="s">
        <v>408</v>
      </c>
      <c r="AB42" s="176">
        <v>2.0466460876075567E-3</v>
      </c>
      <c r="AC42" s="176" t="s">
        <v>408</v>
      </c>
      <c r="AD42" s="176" t="s">
        <v>408</v>
      </c>
      <c r="AE42" s="204"/>
      <c r="AF42" s="176">
        <v>1109.4588238017604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1.0390273000000003</v>
      </c>
      <c r="F43" s="176">
        <v>0.257556324</v>
      </c>
      <c r="G43" s="176">
        <v>1.3287380362537484</v>
      </c>
      <c r="H43" s="176">
        <v>9.150842000000001E-3</v>
      </c>
      <c r="I43" s="176">
        <v>0.20792292126169595</v>
      </c>
      <c r="J43" s="176">
        <v>0.36334051182748528</v>
      </c>
      <c r="K43" s="176">
        <v>0.7172809166666666</v>
      </c>
      <c r="L43" s="176">
        <v>3.4034310038201759E-2</v>
      </c>
      <c r="M43" s="176">
        <v>1.6183797799999997</v>
      </c>
      <c r="N43" s="176">
        <v>0.28247576099999999</v>
      </c>
      <c r="O43" s="176">
        <v>1.9728613200000002E-2</v>
      </c>
      <c r="P43" s="176">
        <v>5.70918552E-3</v>
      </c>
      <c r="Q43" s="176">
        <v>9.5635569999999989E-2</v>
      </c>
      <c r="R43" s="176">
        <v>0.33818143400000006</v>
      </c>
      <c r="S43" s="176">
        <v>0.26900911999999993</v>
      </c>
      <c r="T43" s="176">
        <v>0.90226376000000008</v>
      </c>
      <c r="U43" s="176">
        <v>2.6900000000000004E-2</v>
      </c>
      <c r="V43" s="176">
        <v>4.1516941679999997</v>
      </c>
      <c r="W43" s="176">
        <v>0.13511994359999999</v>
      </c>
      <c r="X43" s="176" t="s">
        <v>422</v>
      </c>
      <c r="Y43" s="176" t="s">
        <v>422</v>
      </c>
      <c r="Z43" s="176" t="s">
        <v>422</v>
      </c>
      <c r="AA43" s="176" t="s">
        <v>422</v>
      </c>
      <c r="AB43" s="176">
        <v>7.0139835080000032E-2</v>
      </c>
      <c r="AC43" s="176">
        <v>2.7901960784313729E-2</v>
      </c>
      <c r="AD43" s="176">
        <v>0.32319027216022755</v>
      </c>
      <c r="AE43" s="204"/>
      <c r="AF43" s="176">
        <v>5448.7839999999997</v>
      </c>
      <c r="AG43" s="176">
        <v>1209.9899999999998</v>
      </c>
      <c r="AH43" s="176">
        <v>709.98</v>
      </c>
      <c r="AI43" s="176">
        <v>5391.6</v>
      </c>
      <c r="AJ43" s="202" t="s">
        <v>408</v>
      </c>
      <c r="AK43" s="202" t="s">
        <v>408</v>
      </c>
      <c r="AL43" s="203" t="s">
        <v>18</v>
      </c>
    </row>
    <row r="44" spans="1:38" s="190" customFormat="1" ht="24.75" customHeight="1" thickBot="1" x14ac:dyDescent="0.25">
      <c r="A44" s="178" t="s">
        <v>129</v>
      </c>
      <c r="B44" s="178" t="s">
        <v>188</v>
      </c>
      <c r="C44" s="100" t="s">
        <v>70</v>
      </c>
      <c r="D44" s="202"/>
      <c r="E44" s="176">
        <v>8.9847860835445363</v>
      </c>
      <c r="F44" s="176">
        <v>3.2642566445240431</v>
      </c>
      <c r="G44" s="176">
        <v>3.3904395562051061E-3</v>
      </c>
      <c r="H44" s="176">
        <v>2.2172637288053049E-3</v>
      </c>
      <c r="I44" s="176">
        <v>0.57142232662161996</v>
      </c>
      <c r="J44" s="176">
        <v>0.57142232662161996</v>
      </c>
      <c r="K44" s="176">
        <v>0.57142232662161996</v>
      </c>
      <c r="L44" s="176">
        <v>0.31470308212307141</v>
      </c>
      <c r="M44" s="176">
        <v>9.8854677022006623</v>
      </c>
      <c r="N44" s="176" t="s">
        <v>408</v>
      </c>
      <c r="O44" s="176">
        <v>2.8038516425052062E-3</v>
      </c>
      <c r="P44" s="176" t="s">
        <v>408</v>
      </c>
      <c r="Q44" s="176" t="s">
        <v>408</v>
      </c>
      <c r="R44" s="176">
        <v>1.4019258212526029E-2</v>
      </c>
      <c r="S44" s="176">
        <v>0.47665477922588501</v>
      </c>
      <c r="T44" s="176">
        <v>1.9626961497536441E-2</v>
      </c>
      <c r="U44" s="176">
        <v>2.8038516425052062E-3</v>
      </c>
      <c r="V44" s="176">
        <v>0.28038516425052057</v>
      </c>
      <c r="W44" s="176" t="s">
        <v>408</v>
      </c>
      <c r="X44" s="176">
        <v>8.4760988905127673E-3</v>
      </c>
      <c r="Y44" s="176">
        <v>1.3954714249528878E-2</v>
      </c>
      <c r="Z44" s="176" t="s">
        <v>408</v>
      </c>
      <c r="AA44" s="176" t="s">
        <v>408</v>
      </c>
      <c r="AB44" s="176">
        <v>2.2430813140041646E-2</v>
      </c>
      <c r="AC44" s="176" t="s">
        <v>408</v>
      </c>
      <c r="AD44" s="176" t="s">
        <v>408</v>
      </c>
      <c r="AE44" s="204"/>
      <c r="AF44" s="176">
        <v>11976.96459090703</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2.5222100799999998</v>
      </c>
      <c r="F45" s="176">
        <v>0.10643307956453198</v>
      </c>
      <c r="G45" s="176">
        <v>7.8819065000000014E-4</v>
      </c>
      <c r="H45" s="176">
        <v>3.1133530675000001E-4</v>
      </c>
      <c r="I45" s="176">
        <v>5.4990485269200001E-2</v>
      </c>
      <c r="J45" s="176">
        <v>5.6182229532E-2</v>
      </c>
      <c r="K45" s="176">
        <v>5.6749726800000004E-2</v>
      </c>
      <c r="L45" s="176">
        <v>1.7592415308000001E-2</v>
      </c>
      <c r="M45" s="176">
        <v>0.35468579249999999</v>
      </c>
      <c r="N45" s="176">
        <v>5.1232392250000003E-3</v>
      </c>
      <c r="O45" s="176">
        <v>3.9409532500000002E-4</v>
      </c>
      <c r="P45" s="176">
        <v>1.1822859750000002E-3</v>
      </c>
      <c r="Q45" s="176">
        <v>1.5763813000000001E-3</v>
      </c>
      <c r="R45" s="176">
        <v>1.9704766250000002E-3</v>
      </c>
      <c r="S45" s="176">
        <v>3.4680388600000001E-2</v>
      </c>
      <c r="T45" s="176">
        <v>3.9409532500000004E-2</v>
      </c>
      <c r="U45" s="176">
        <v>3.9409532500000004E-3</v>
      </c>
      <c r="V45" s="176">
        <v>4.7291438999999998E-2</v>
      </c>
      <c r="W45" s="176">
        <v>5.1232392250000003E-3</v>
      </c>
      <c r="X45" s="176" t="s">
        <v>408</v>
      </c>
      <c r="Y45" s="176" t="s">
        <v>408</v>
      </c>
      <c r="Z45" s="176" t="s">
        <v>408</v>
      </c>
      <c r="AA45" s="176" t="s">
        <v>408</v>
      </c>
      <c r="AB45" s="176" t="s">
        <v>408</v>
      </c>
      <c r="AC45" s="176">
        <v>3.1527626000000001E-3</v>
      </c>
      <c r="AD45" s="176">
        <v>1.4975622350000002E-3</v>
      </c>
      <c r="AE45" s="204"/>
      <c r="AF45" s="176">
        <v>1682.7870377500001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2.5615193364417843</v>
      </c>
      <c r="F46" s="176">
        <v>0.18063655386225327</v>
      </c>
      <c r="G46" s="176">
        <v>2.451560407862686</v>
      </c>
      <c r="H46" s="176">
        <v>7.7859016393442635E-5</v>
      </c>
      <c r="I46" s="176">
        <v>0.29575375190953973</v>
      </c>
      <c r="J46" s="176">
        <v>0.68859667780183631</v>
      </c>
      <c r="K46" s="176">
        <v>1.6793889004971387</v>
      </c>
      <c r="L46" s="176">
        <v>8.7886436926610356E-2</v>
      </c>
      <c r="M46" s="176">
        <v>3.7607618021644451</v>
      </c>
      <c r="N46" s="176">
        <v>0.4153584926395274</v>
      </c>
      <c r="O46" s="176">
        <v>3.2526593004144726E-2</v>
      </c>
      <c r="P46" s="176">
        <v>3.50291222781494E-3</v>
      </c>
      <c r="Q46" s="176">
        <v>1.7478744181086567E-2</v>
      </c>
      <c r="R46" s="176">
        <v>0.22145276539072256</v>
      </c>
      <c r="S46" s="176">
        <v>0.33731437580040258</v>
      </c>
      <c r="T46" s="176">
        <v>1.8397802948002797</v>
      </c>
      <c r="U46" s="176">
        <v>8.7868852459016392E-4</v>
      </c>
      <c r="V46" s="176">
        <v>4.3868869336598868</v>
      </c>
      <c r="W46" s="176">
        <v>0.13958437462518408</v>
      </c>
      <c r="X46" s="176">
        <v>3.5128805620608899E-5</v>
      </c>
      <c r="Y46" s="176">
        <v>5.8548009367681492E-5</v>
      </c>
      <c r="Z46" s="176" t="s">
        <v>422</v>
      </c>
      <c r="AA46" s="176" t="s">
        <v>422</v>
      </c>
      <c r="AB46" s="176">
        <v>4.9904200979853354E-2</v>
      </c>
      <c r="AC46" s="176">
        <v>6.8006527501732047E-3</v>
      </c>
      <c r="AD46" s="176" t="s">
        <v>408</v>
      </c>
      <c r="AE46" s="204"/>
      <c r="AF46" s="176">
        <v>11852.973647309042</v>
      </c>
      <c r="AG46" s="202" t="s">
        <v>408</v>
      </c>
      <c r="AH46" s="176">
        <v>7591.6649999999745</v>
      </c>
      <c r="AI46" s="176">
        <v>6156.3696119999031</v>
      </c>
      <c r="AJ46" s="202" t="s">
        <v>408</v>
      </c>
      <c r="AK46" s="202" t="s">
        <v>408</v>
      </c>
      <c r="AL46" s="203" t="s">
        <v>18</v>
      </c>
    </row>
    <row r="47" spans="1:38" s="190" customFormat="1" ht="24.75" customHeight="1" thickBot="1" x14ac:dyDescent="0.25">
      <c r="A47" s="178" t="s">
        <v>129</v>
      </c>
      <c r="B47" s="178" t="s">
        <v>191</v>
      </c>
      <c r="C47" s="100" t="s">
        <v>72</v>
      </c>
      <c r="D47" s="202"/>
      <c r="E47" s="176">
        <v>0.50020737825819994</v>
      </c>
      <c r="F47" s="176">
        <v>0.10354998194949999</v>
      </c>
      <c r="G47" s="176">
        <v>4.0068215694000001E-2</v>
      </c>
      <c r="H47" s="176" t="s">
        <v>408</v>
      </c>
      <c r="I47" s="176">
        <v>2.16157470225E-2</v>
      </c>
      <c r="J47" s="176">
        <v>2.16157470225E-2</v>
      </c>
      <c r="K47" s="176">
        <v>2.16157470225E-2</v>
      </c>
      <c r="L47" s="176">
        <v>1.0375558570799999E-2</v>
      </c>
      <c r="M47" s="176">
        <v>4.4975258520059995</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6.6985150000000007E-2</v>
      </c>
      <c r="G49" s="176">
        <v>0.11600000000000001</v>
      </c>
      <c r="H49" s="176">
        <v>3.2187670000000004E-3</v>
      </c>
      <c r="I49" s="176">
        <v>1.3711815561959655E-2</v>
      </c>
      <c r="J49" s="176">
        <v>3.2818443804034578E-2</v>
      </c>
      <c r="K49" s="176">
        <v>7.8E-2</v>
      </c>
      <c r="L49" s="176">
        <v>1.677E-5</v>
      </c>
      <c r="M49" s="176" t="s">
        <v>422</v>
      </c>
      <c r="N49" s="176">
        <v>2.1000000000000001E-2</v>
      </c>
      <c r="O49" s="176">
        <v>5.0000000000000002E-5</v>
      </c>
      <c r="P49" s="176">
        <v>1.0000000000000001E-5</v>
      </c>
      <c r="Q49" s="176">
        <v>5.0000000000000001E-3</v>
      </c>
      <c r="R49" s="176">
        <v>2E-3</v>
      </c>
      <c r="S49" s="176">
        <v>4.0000000000000001E-3</v>
      </c>
      <c r="T49" s="176">
        <v>2E-3</v>
      </c>
      <c r="U49" s="176" t="s">
        <v>421</v>
      </c>
      <c r="V49" s="176">
        <v>4.9000000000000002E-2</v>
      </c>
      <c r="W49" s="176">
        <v>2.6098110000000001</v>
      </c>
      <c r="X49" s="176">
        <v>0.13918991999999999</v>
      </c>
      <c r="Y49" s="176">
        <v>0.17398740000000001</v>
      </c>
      <c r="Z49" s="176">
        <v>8.6993700000000007E-2</v>
      </c>
      <c r="AA49" s="176">
        <v>6.0895589999999999E-2</v>
      </c>
      <c r="AB49" s="176">
        <v>0.4610666100000001</v>
      </c>
      <c r="AC49" s="176" t="s">
        <v>408</v>
      </c>
      <c r="AD49" s="176">
        <v>3.1317732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2.4615168539325842</v>
      </c>
      <c r="J50" s="176">
        <v>3.5052000000000003</v>
      </c>
      <c r="K50" s="176">
        <v>5.3629560000000005</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19050</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3.8090000000000002</v>
      </c>
      <c r="G52" s="176" t="s">
        <v>422</v>
      </c>
      <c r="H52" s="176" t="s">
        <v>422</v>
      </c>
      <c r="I52" s="176">
        <v>1.3796938780404737E-2</v>
      </c>
      <c r="J52" s="176">
        <v>2.6811989825584939E-2</v>
      </c>
      <c r="K52" s="176">
        <v>6.2895113310000014E-2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3.9747370199999996</v>
      </c>
      <c r="G53" s="176" t="s">
        <v>408</v>
      </c>
      <c r="H53" s="176" t="s">
        <v>408</v>
      </c>
      <c r="I53" s="176">
        <v>3.0000000000000001E-5</v>
      </c>
      <c r="J53" s="176">
        <v>3.0000000000000001E-5</v>
      </c>
      <c r="K53" s="176">
        <v>3.0000000000000001E-5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0.45189999999999997</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4519</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4.6189222000000002E-2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1.27125372E-2</v>
      </c>
      <c r="X57" s="176">
        <v>3.2499999999999997E-5</v>
      </c>
      <c r="Y57" s="176">
        <v>3.2499999999999997E-5</v>
      </c>
      <c r="Z57" s="176">
        <v>3.2499999999999997E-5</v>
      </c>
      <c r="AA57" s="176">
        <v>3.2499999999999997E-5</v>
      </c>
      <c r="AB57" s="176">
        <v>1.2999999999999999E-4</v>
      </c>
      <c r="AC57" s="176" t="s">
        <v>408</v>
      </c>
      <c r="AD57" s="176">
        <v>3.0795720000000002</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1.1424E-2</v>
      </c>
      <c r="J58" s="176">
        <v>5.7120000000000004E-2</v>
      </c>
      <c r="K58" s="176">
        <v>0.14688000000000001</v>
      </c>
      <c r="L58" s="176">
        <v>9.4590720000000024E-5</v>
      </c>
      <c r="M58" s="176" t="s">
        <v>408</v>
      </c>
      <c r="N58" s="176" t="s">
        <v>408</v>
      </c>
      <c r="O58" s="176" t="s">
        <v>408</v>
      </c>
      <c r="P58" s="176" t="s">
        <v>408</v>
      </c>
      <c r="Q58" s="176" t="s">
        <v>408</v>
      </c>
      <c r="R58" s="176" t="s">
        <v>408</v>
      </c>
      <c r="S58" s="176" t="s">
        <v>408</v>
      </c>
      <c r="T58" s="176" t="s">
        <v>408</v>
      </c>
      <c r="U58" s="176" t="s">
        <v>408</v>
      </c>
      <c r="V58" s="176" t="s">
        <v>408</v>
      </c>
      <c r="W58" s="176">
        <v>0.17253599999999999</v>
      </c>
      <c r="X58" s="176" t="s">
        <v>408</v>
      </c>
      <c r="Y58" s="176" t="s">
        <v>408</v>
      </c>
      <c r="Z58" s="176" t="s">
        <v>408</v>
      </c>
      <c r="AA58" s="176" t="s">
        <v>408</v>
      </c>
      <c r="AB58" s="176" t="s">
        <v>408</v>
      </c>
      <c r="AC58" s="176" t="s">
        <v>408</v>
      </c>
      <c r="AD58" s="176">
        <v>0.33180000000000004</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5.0713950000000015E-2</v>
      </c>
      <c r="G59" s="176" t="s">
        <v>422</v>
      </c>
      <c r="H59" s="176">
        <v>0.22900000000000001</v>
      </c>
      <c r="I59" s="176">
        <v>4.6200000000000005E-2</v>
      </c>
      <c r="J59" s="176">
        <v>5.1975E-2</v>
      </c>
      <c r="K59" s="176">
        <v>5.7750000000000003E-2</v>
      </c>
      <c r="L59" s="176">
        <v>2.8644000000000002E-5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9.6428799999999995E-3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9.0036319441176484E-3</v>
      </c>
      <c r="J60" s="176">
        <v>5.5788437941176466E-2</v>
      </c>
      <c r="K60" s="176">
        <v>0.11817704770000001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2.3971881631250002E-3</v>
      </c>
      <c r="J61" s="176">
        <v>2.377076463125E-2</v>
      </c>
      <c r="K61" s="176">
        <v>7.9006310457500006E-2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5.2770410079599997E-2</v>
      </c>
      <c r="J62" s="176">
        <v>0.51667354045680036</v>
      </c>
      <c r="K62" s="176">
        <v>1.3141902822399998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0.55530000000000013</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1.49E-2</v>
      </c>
      <c r="J68" s="176">
        <v>1.49E-2</v>
      </c>
      <c r="K68" s="176">
        <v>1.49E-2</v>
      </c>
      <c r="L68" s="176">
        <v>2.6820000000000007E-4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8.9650000000000007E-2</v>
      </c>
      <c r="F70" s="176">
        <v>2.7823817000000006</v>
      </c>
      <c r="G70" s="176">
        <v>6.6389481415916096</v>
      </c>
      <c r="H70" s="176">
        <v>0.17832999999999999</v>
      </c>
      <c r="I70" s="176">
        <v>4.0653935361216732E-2</v>
      </c>
      <c r="J70" s="176">
        <v>5.0510707224334588E-2</v>
      </c>
      <c r="K70" s="176">
        <v>5.7259999999999991E-2</v>
      </c>
      <c r="L70" s="176">
        <v>7.3161000000000005E-4</v>
      </c>
      <c r="M70" s="176" t="s">
        <v>408</v>
      </c>
      <c r="N70" s="176">
        <v>1E-3</v>
      </c>
      <c r="O70" s="176" t="s">
        <v>408</v>
      </c>
      <c r="P70" s="176">
        <v>6.4700000000000008E-2</v>
      </c>
      <c r="Q70" s="176" t="s">
        <v>408</v>
      </c>
      <c r="R70" s="176">
        <v>0.31240000000000001</v>
      </c>
      <c r="S70" s="176">
        <v>7.8E-2</v>
      </c>
      <c r="T70" s="176">
        <v>0.18340000000000001</v>
      </c>
      <c r="U70" s="176" t="s">
        <v>408</v>
      </c>
      <c r="V70" s="176">
        <v>0.25</v>
      </c>
      <c r="W70" s="176">
        <v>0.02</v>
      </c>
      <c r="X70" s="176" t="s">
        <v>408</v>
      </c>
      <c r="Y70" s="176" t="s">
        <v>408</v>
      </c>
      <c r="Z70" s="176" t="s">
        <v>408</v>
      </c>
      <c r="AA70" s="176" t="s">
        <v>408</v>
      </c>
      <c r="AB70" s="176" t="s">
        <v>408</v>
      </c>
      <c r="AC70" s="176">
        <v>26.6</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0.16877416000000003</v>
      </c>
      <c r="G71" s="176" t="s">
        <v>408</v>
      </c>
      <c r="H71" s="176" t="s">
        <v>408</v>
      </c>
      <c r="I71" s="176">
        <v>1.3713989311999995E-3</v>
      </c>
      <c r="J71" s="176">
        <v>1.0971191449599996E-2</v>
      </c>
      <c r="K71" s="176">
        <v>3.4284973280000047E-2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0.82640706000000008</v>
      </c>
      <c r="G72" s="176">
        <v>1.15838</v>
      </c>
      <c r="H72" s="176">
        <v>8.1000000000000006E-4</v>
      </c>
      <c r="I72" s="176">
        <v>1.4646740015000013</v>
      </c>
      <c r="J72" s="176">
        <v>2.1230602350571428</v>
      </c>
      <c r="K72" s="176">
        <v>2.7098277099999994</v>
      </c>
      <c r="L72" s="176">
        <v>5.169385440000002E-3</v>
      </c>
      <c r="M72" s="176">
        <v>0.55900000000000005</v>
      </c>
      <c r="N72" s="176">
        <v>5.3860300000000008</v>
      </c>
      <c r="O72" s="176">
        <v>0.12125</v>
      </c>
      <c r="P72" s="176">
        <v>0.40932000000000002</v>
      </c>
      <c r="Q72" s="176">
        <v>9.4180000000000014E-2</v>
      </c>
      <c r="R72" s="176">
        <v>7.0928800000000001</v>
      </c>
      <c r="S72" s="176">
        <v>0.86702000000000023</v>
      </c>
      <c r="T72" s="176">
        <v>3.2674399999999997</v>
      </c>
      <c r="U72" s="176" t="s">
        <v>421</v>
      </c>
      <c r="V72" s="176">
        <v>2.9239299999999999</v>
      </c>
      <c r="W72" s="176">
        <v>0.90120308399999993</v>
      </c>
      <c r="X72" s="176">
        <v>1.697342857142857E-3</v>
      </c>
      <c r="Y72" s="176">
        <v>1.8554857142857142E-3</v>
      </c>
      <c r="Z72" s="176">
        <v>1.7783428571428572E-3</v>
      </c>
      <c r="AA72" s="176">
        <v>1.6287714285714286E-3</v>
      </c>
      <c r="AB72" s="176">
        <v>6.959942857142856E-3</v>
      </c>
      <c r="AC72" s="176">
        <v>9.3507807999999998E-2</v>
      </c>
      <c r="AD72" s="176">
        <v>19.001086709999999</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4.4000000000000003E-3</v>
      </c>
      <c r="G73" s="176" t="s">
        <v>422</v>
      </c>
      <c r="H73" s="176" t="s">
        <v>408</v>
      </c>
      <c r="I73" s="176">
        <v>2.0639999999999999E-2</v>
      </c>
      <c r="J73" s="176">
        <v>2.9239999999999999E-2</v>
      </c>
      <c r="K73" s="176">
        <v>3.44E-2</v>
      </c>
      <c r="L73" s="176">
        <v>2.8208E-3</v>
      </c>
      <c r="M73" s="176" t="s">
        <v>408</v>
      </c>
      <c r="N73" s="176">
        <v>5.8000000000000003E-2</v>
      </c>
      <c r="O73" s="176">
        <v>3.0000000000000001E-3</v>
      </c>
      <c r="P73" s="176">
        <v>4.5000000000000004E-4</v>
      </c>
      <c r="Q73" s="176">
        <v>1.1000000000000001E-3</v>
      </c>
      <c r="R73" s="176">
        <v>3.6379999999999999</v>
      </c>
      <c r="S73" s="176">
        <v>7.0000000000000001E-3</v>
      </c>
      <c r="T73" s="176">
        <v>4.7E-2</v>
      </c>
      <c r="U73" s="176" t="s">
        <v>421</v>
      </c>
      <c r="V73" s="176">
        <v>3.4210000000000003</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5.1730000000000014E-3</v>
      </c>
      <c r="G74" s="176" t="s">
        <v>408</v>
      </c>
      <c r="H74" s="176" t="s">
        <v>408</v>
      </c>
      <c r="I74" s="176">
        <v>4.2452293224813028E-5</v>
      </c>
      <c r="J74" s="176">
        <v>1.0806038275406951E-4</v>
      </c>
      <c r="K74" s="176">
        <v>1.5437197536295643E-4</v>
      </c>
      <c r="L74" s="176">
        <v>9.7640274417069967E-7</v>
      </c>
      <c r="M74" s="176" t="s">
        <v>408</v>
      </c>
      <c r="N74" s="176">
        <v>1.5900000000000001E-3</v>
      </c>
      <c r="O74" s="176">
        <v>1.2E-4</v>
      </c>
      <c r="P74" s="176" t="s">
        <v>408</v>
      </c>
      <c r="Q74" s="176">
        <v>1.1E-4</v>
      </c>
      <c r="R74" s="176" t="s">
        <v>408</v>
      </c>
      <c r="S74" s="176" t="s">
        <v>408</v>
      </c>
      <c r="T74" s="176" t="s">
        <v>408</v>
      </c>
      <c r="U74" s="176" t="s">
        <v>408</v>
      </c>
      <c r="V74" s="176">
        <v>4.6100000000000004E-3</v>
      </c>
      <c r="W74" s="176">
        <v>0.47731200000000001</v>
      </c>
      <c r="X74" s="176" t="s">
        <v>408</v>
      </c>
      <c r="Y74" s="176" t="s">
        <v>408</v>
      </c>
      <c r="Z74" s="176" t="s">
        <v>408</v>
      </c>
      <c r="AA74" s="176" t="s">
        <v>408</v>
      </c>
      <c r="AB74" s="176" t="s">
        <v>408</v>
      </c>
      <c r="AC74" s="176">
        <v>2.9615039999999999E-2</v>
      </c>
      <c r="AD74" s="176">
        <v>7.8657857450000007E-2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1.3191872253659877E-3</v>
      </c>
      <c r="G77" s="176" t="s">
        <v>408</v>
      </c>
      <c r="H77" s="176" t="s">
        <v>408</v>
      </c>
      <c r="I77" s="176">
        <v>1.048051371741334E-3</v>
      </c>
      <c r="J77" s="176">
        <v>5.3006289316845749E-3</v>
      </c>
      <c r="K77" s="176">
        <v>1.9276080000000004E-2</v>
      </c>
      <c r="L77" s="176" t="s">
        <v>408</v>
      </c>
      <c r="M77" s="176" t="s">
        <v>408</v>
      </c>
      <c r="N77" s="176">
        <v>9.6000000000000002E-2</v>
      </c>
      <c r="O77" s="176">
        <v>0.107</v>
      </c>
      <c r="P77" s="176">
        <v>5.0000000000000001E-3</v>
      </c>
      <c r="Q77" s="176">
        <v>2.4E-2</v>
      </c>
      <c r="R77" s="176" t="s">
        <v>408</v>
      </c>
      <c r="S77" s="176">
        <v>0.13740000000000002</v>
      </c>
      <c r="T77" s="176" t="s">
        <v>422</v>
      </c>
      <c r="U77" s="176" t="s">
        <v>408</v>
      </c>
      <c r="V77" s="176">
        <v>8.5370000000000008</v>
      </c>
      <c r="W77" s="176">
        <v>2.7714017339621592E-2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4.1000000000000005E-4</v>
      </c>
      <c r="G78" s="176">
        <v>3.7980000000000007E-2</v>
      </c>
      <c r="H78" s="176" t="s">
        <v>408</v>
      </c>
      <c r="I78" s="176">
        <v>3.5625000000000001E-4</v>
      </c>
      <c r="J78" s="176">
        <v>4.6874999999999998E-4</v>
      </c>
      <c r="K78" s="176">
        <v>5.9999999999999995E-4</v>
      </c>
      <c r="L78" s="176">
        <v>3.0000000000000004E-7</v>
      </c>
      <c r="M78" s="176">
        <v>0.35049000000000002</v>
      </c>
      <c r="N78" s="176">
        <v>1.9399999999999999E-3</v>
      </c>
      <c r="O78" s="176">
        <v>1.33E-3</v>
      </c>
      <c r="P78" s="176">
        <v>8.8056873700737689E-6</v>
      </c>
      <c r="Q78" s="176">
        <v>1.2501670462516344E-2</v>
      </c>
      <c r="R78" s="176" t="s">
        <v>421</v>
      </c>
      <c r="S78" s="176">
        <v>9.9599999999999994E-2</v>
      </c>
      <c r="T78" s="176">
        <v>6.5162086538545871E-4</v>
      </c>
      <c r="U78" s="176">
        <v>3.9200000000000006E-2</v>
      </c>
      <c r="V78" s="176">
        <v>1.99E-3</v>
      </c>
      <c r="W78" s="176" t="s">
        <v>408</v>
      </c>
      <c r="X78" s="176" t="s">
        <v>408</v>
      </c>
      <c r="Y78" s="176" t="s">
        <v>408</v>
      </c>
      <c r="Z78" s="176" t="s">
        <v>408</v>
      </c>
      <c r="AA78" s="176" t="s">
        <v>408</v>
      </c>
      <c r="AB78" s="176" t="s">
        <v>408</v>
      </c>
      <c r="AC78" s="176">
        <v>8.1671356885000002</v>
      </c>
      <c r="AD78" s="176">
        <v>5.1933000000000003E-4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1.4999999999999999E-2</v>
      </c>
      <c r="G79" s="176">
        <v>8.8470588226999998E-3</v>
      </c>
      <c r="H79" s="176">
        <v>0.42699999999999999</v>
      </c>
      <c r="I79" s="176" t="s">
        <v>422</v>
      </c>
      <c r="J79" s="176" t="s">
        <v>422</v>
      </c>
      <c r="K79" s="176" t="s">
        <v>422</v>
      </c>
      <c r="L79" s="176" t="s">
        <v>408</v>
      </c>
      <c r="M79" s="176" t="s">
        <v>408</v>
      </c>
      <c r="N79" s="176" t="s">
        <v>408</v>
      </c>
      <c r="O79" s="176" t="s">
        <v>408</v>
      </c>
      <c r="P79" s="176" t="s">
        <v>408</v>
      </c>
      <c r="Q79" s="176" t="s">
        <v>408</v>
      </c>
      <c r="R79" s="176" t="s">
        <v>408</v>
      </c>
      <c r="S79" s="176" t="s">
        <v>408</v>
      </c>
      <c r="T79" s="176">
        <v>1.8360000000000001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3.9939550000000004E-2</v>
      </c>
      <c r="G80" s="176">
        <v>1.24E-3</v>
      </c>
      <c r="H80" s="176">
        <v>5.6999999999999998E-4</v>
      </c>
      <c r="I80" s="176">
        <v>1.5065E-2</v>
      </c>
      <c r="J80" s="176">
        <v>1.8061999999999998E-2</v>
      </c>
      <c r="K80" s="176">
        <v>2.9969999999999997E-2</v>
      </c>
      <c r="L80" s="176" t="s">
        <v>408</v>
      </c>
      <c r="M80" s="176" t="s">
        <v>408</v>
      </c>
      <c r="N80" s="176">
        <v>0.71879999999999999</v>
      </c>
      <c r="O80" s="176">
        <v>7.1000000000000008E-2</v>
      </c>
      <c r="P80" s="176">
        <v>8.0000000000000004E-4</v>
      </c>
      <c r="Q80" s="176">
        <v>0.38242999999999994</v>
      </c>
      <c r="R80" s="176">
        <v>1.1860000000000001E-2</v>
      </c>
      <c r="S80" s="176">
        <v>5.4848699999999999</v>
      </c>
      <c r="T80" s="176">
        <v>0.25344</v>
      </c>
      <c r="U80" s="176">
        <v>2.4E-2</v>
      </c>
      <c r="V80" s="176">
        <v>3.7685499999999998</v>
      </c>
      <c r="W80" s="176">
        <v>1.64306E-3</v>
      </c>
      <c r="X80" s="176" t="s">
        <v>408</v>
      </c>
      <c r="Y80" s="176" t="s">
        <v>408</v>
      </c>
      <c r="Z80" s="176" t="s">
        <v>408</v>
      </c>
      <c r="AA80" s="176" t="s">
        <v>408</v>
      </c>
      <c r="AB80" s="176" t="s">
        <v>408</v>
      </c>
      <c r="AC80" s="176">
        <v>6.8680467216000005E-2</v>
      </c>
      <c r="AD80" s="176">
        <v>7.0949163372000003E-3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2.7875999999999977E-2</v>
      </c>
      <c r="J81" s="176">
        <v>0.32754300000000003</v>
      </c>
      <c r="K81" s="176">
        <v>0.69689999999999996</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3484.5</v>
      </c>
      <c r="AL81" s="203" t="s">
        <v>453</v>
      </c>
    </row>
    <row r="82" spans="1:38" s="190" customFormat="1" ht="24.75" customHeight="1" thickBot="1" x14ac:dyDescent="0.25">
      <c r="A82" s="178" t="s">
        <v>125</v>
      </c>
      <c r="B82" s="178" t="s">
        <v>225</v>
      </c>
      <c r="C82" s="100" t="s">
        <v>100</v>
      </c>
      <c r="D82" s="202"/>
      <c r="E82" s="176" t="s">
        <v>408</v>
      </c>
      <c r="F82" s="176">
        <v>4.053185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0.39941020000000005</v>
      </c>
      <c r="G83" s="176" t="s">
        <v>408</v>
      </c>
      <c r="H83" s="176" t="s">
        <v>408</v>
      </c>
      <c r="I83" s="176">
        <v>6.0008300000000001E-2</v>
      </c>
      <c r="J83" s="176">
        <v>6.5463599999999997E-2</v>
      </c>
      <c r="K83" s="176">
        <v>8.7284799999999996E-2</v>
      </c>
      <c r="L83" s="176">
        <v>3.4204731000000003E-3</v>
      </c>
      <c r="M83" s="176" t="s">
        <v>408</v>
      </c>
      <c r="N83" s="176" t="s">
        <v>408</v>
      </c>
      <c r="O83" s="176" t="s">
        <v>408</v>
      </c>
      <c r="P83" s="176" t="s">
        <v>408</v>
      </c>
      <c r="Q83" s="176" t="s">
        <v>408</v>
      </c>
      <c r="R83" s="176" t="s">
        <v>408</v>
      </c>
      <c r="S83" s="176" t="s">
        <v>408</v>
      </c>
      <c r="T83" s="176" t="s">
        <v>408</v>
      </c>
      <c r="U83" s="176" t="s">
        <v>408</v>
      </c>
      <c r="V83" s="176" t="s">
        <v>408</v>
      </c>
      <c r="W83" s="176">
        <v>1.0910599999999999E-2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0.28276373999999999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16.810076219999999</v>
      </c>
      <c r="G85" s="176" t="s">
        <v>408</v>
      </c>
      <c r="H85" s="176" t="s">
        <v>408</v>
      </c>
      <c r="I85" s="176">
        <v>9.4299600000000009E-4</v>
      </c>
      <c r="J85" s="176">
        <v>1.5806499999999999E-3</v>
      </c>
      <c r="K85" s="176">
        <v>2.0633000000000001E-3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0.78157630000000011</v>
      </c>
      <c r="G86" s="176" t="s">
        <v>408</v>
      </c>
      <c r="H86" s="176">
        <v>1.6E-2</v>
      </c>
      <c r="I86" s="176">
        <v>4.9235200000000007E-3</v>
      </c>
      <c r="J86" s="176">
        <v>8.3230000000000005E-3</v>
      </c>
      <c r="K86" s="176">
        <v>1.0945999999999999E-2</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3.2055191199999995</v>
      </c>
      <c r="G88" s="176">
        <v>2E-3</v>
      </c>
      <c r="H88" s="176">
        <v>2.6031176E-2</v>
      </c>
      <c r="I88" s="176">
        <v>4.7500000000000011E-4</v>
      </c>
      <c r="J88" s="176">
        <v>7.6000000000000015E-4</v>
      </c>
      <c r="K88" s="176">
        <v>9.5000000000000021E-4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2.910918000000001</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1.5793949999999997</v>
      </c>
      <c r="G90" s="176">
        <v>8.3540000000000003E-2</v>
      </c>
      <c r="H90" s="176">
        <v>0.27109</v>
      </c>
      <c r="I90" s="176">
        <v>0.10774475787299019</v>
      </c>
      <c r="J90" s="176">
        <v>0.13430454356453775</v>
      </c>
      <c r="K90" s="176">
        <v>0.2176418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7.4256000000000001E-3</v>
      </c>
      <c r="Y90" s="176">
        <v>3.7481599999999999E-3</v>
      </c>
      <c r="Z90" s="176">
        <v>3.7481599999999999E-3</v>
      </c>
      <c r="AA90" s="176">
        <v>3.7481599999999999E-3</v>
      </c>
      <c r="AB90" s="176">
        <v>1.8670080000000002E-2</v>
      </c>
      <c r="AC90" s="176">
        <v>2.1397320000000001E-3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7.3154589999999999E-3</v>
      </c>
      <c r="F91" s="176">
        <v>1.8154113999999999E-2</v>
      </c>
      <c r="G91" s="176">
        <v>6.5502500000000005E-3</v>
      </c>
      <c r="H91" s="176">
        <v>2.8018849500000002E-2</v>
      </c>
      <c r="I91" s="176">
        <v>0.10020840562658</v>
      </c>
      <c r="J91" s="176">
        <v>0.10031247218344</v>
      </c>
      <c r="K91" s="176">
        <v>0.10033396654731</v>
      </c>
      <c r="L91" s="176">
        <v>4.5043087500000001E-4</v>
      </c>
      <c r="M91" s="176">
        <v>0.22217987799999997</v>
      </c>
      <c r="N91" s="176">
        <v>1.700462288</v>
      </c>
      <c r="O91" s="176">
        <v>2.3464646360000001E-2</v>
      </c>
      <c r="P91" s="176">
        <v>1.2363054900000001E-4</v>
      </c>
      <c r="Q91" s="176">
        <v>2.88471281E-3</v>
      </c>
      <c r="R91" s="176">
        <v>3.3835729199999998E-2</v>
      </c>
      <c r="S91" s="176">
        <v>0.98327149800000002</v>
      </c>
      <c r="T91" s="176">
        <v>7.5196004999999996E-2</v>
      </c>
      <c r="U91" s="176" t="s">
        <v>421</v>
      </c>
      <c r="V91" s="176">
        <v>0.57405611499999998</v>
      </c>
      <c r="W91" s="176">
        <v>3.7508500000000005E-4</v>
      </c>
      <c r="X91" s="176">
        <v>4.1634434999999998E-4</v>
      </c>
      <c r="Y91" s="176">
        <v>1.6878824999999996E-4</v>
      </c>
      <c r="Z91" s="176">
        <v>1.6878824999999996E-4</v>
      </c>
      <c r="AA91" s="176">
        <v>1.6878824999999996E-4</v>
      </c>
      <c r="AB91" s="176">
        <v>9.2270909999999989E-4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2.0391710000000001</v>
      </c>
      <c r="G92" s="176">
        <v>2.1554099999999998</v>
      </c>
      <c r="H92" s="176">
        <v>0.23160999999999998</v>
      </c>
      <c r="I92" s="176">
        <v>0.63729677697841591</v>
      </c>
      <c r="J92" s="176">
        <v>0.83395709352517866</v>
      </c>
      <c r="K92" s="176">
        <v>1.0184300000000002</v>
      </c>
      <c r="L92" s="176">
        <v>1.9349506800000003E-2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2.5847377006000003</v>
      </c>
      <c r="G93" s="176" t="s">
        <v>422</v>
      </c>
      <c r="H93" s="176" t="s">
        <v>408</v>
      </c>
      <c r="I93" s="176">
        <v>0.48685122000000003</v>
      </c>
      <c r="J93" s="176">
        <v>0.55859509500000004</v>
      </c>
      <c r="K93" s="176">
        <v>0.59753971999999989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1.5783210000000001</v>
      </c>
      <c r="G95" s="176" t="s">
        <v>408</v>
      </c>
      <c r="H95" s="176" t="s">
        <v>408</v>
      </c>
      <c r="I95" s="176">
        <v>3.0294500623084048E-2</v>
      </c>
      <c r="J95" s="176">
        <v>0.12727433480528474</v>
      </c>
      <c r="K95" s="176">
        <v>0.47560921564000003</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8.2641999999999993E-2</v>
      </c>
      <c r="G98" s="176" t="s">
        <v>408</v>
      </c>
      <c r="H98" s="176">
        <v>1.6982774021202258E-2</v>
      </c>
      <c r="I98" s="176">
        <v>2.8769150604699256E-2</v>
      </c>
      <c r="J98" s="176">
        <v>4.3006931902460965E-2</v>
      </c>
      <c r="K98" s="176">
        <v>5.3405781411999996E-2</v>
      </c>
      <c r="L98" s="176" t="s">
        <v>408</v>
      </c>
      <c r="M98" s="176" t="s">
        <v>408</v>
      </c>
      <c r="N98" s="176" t="s">
        <v>408</v>
      </c>
      <c r="O98" s="176" t="s">
        <v>408</v>
      </c>
      <c r="P98" s="176" t="s">
        <v>408</v>
      </c>
      <c r="Q98" s="176" t="s">
        <v>408</v>
      </c>
      <c r="R98" s="176" t="s">
        <v>408</v>
      </c>
      <c r="S98" s="176" t="s">
        <v>408</v>
      </c>
      <c r="T98" s="176" t="s">
        <v>408</v>
      </c>
      <c r="U98" s="176" t="s">
        <v>408</v>
      </c>
      <c r="V98" s="176" t="s">
        <v>408</v>
      </c>
      <c r="W98" s="176">
        <v>1.3572000000000001E-2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7.1309756836916247E-2</v>
      </c>
      <c r="F99" s="176">
        <v>6.2090581376943046</v>
      </c>
      <c r="G99" s="176" t="s">
        <v>408</v>
      </c>
      <c r="H99" s="176">
        <v>5.156988223044217</v>
      </c>
      <c r="I99" s="176">
        <v>7.3118457368400766E-2</v>
      </c>
      <c r="J99" s="176">
        <v>0.11235275156607923</v>
      </c>
      <c r="K99" s="176">
        <v>0.24610602723998304</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309.41899999999998</v>
      </c>
      <c r="AL99" s="203" t="s">
        <v>411</v>
      </c>
    </row>
    <row r="100" spans="1:38" s="190" customFormat="1" ht="24.75" customHeight="1" thickBot="1" x14ac:dyDescent="0.25">
      <c r="A100" s="178" t="s">
        <v>126</v>
      </c>
      <c r="B100" s="178" t="s">
        <v>235</v>
      </c>
      <c r="C100" s="100" t="s">
        <v>286</v>
      </c>
      <c r="D100" s="202"/>
      <c r="E100" s="176">
        <v>0.11269418510182348</v>
      </c>
      <c r="F100" s="176">
        <v>3.5646926162483363</v>
      </c>
      <c r="G100" s="176" t="s">
        <v>408</v>
      </c>
      <c r="H100" s="176">
        <v>4.5629456323837525</v>
      </c>
      <c r="I100" s="176">
        <v>3.3954950371355513E-2</v>
      </c>
      <c r="J100" s="176">
        <v>5.0932425557033277E-2</v>
      </c>
      <c r="K100" s="176">
        <v>0.1112967817727764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639.87200000000007</v>
      </c>
      <c r="AL100" s="203" t="s">
        <v>411</v>
      </c>
    </row>
    <row r="101" spans="1:38" s="190" customFormat="1" ht="24.75" customHeight="1" thickBot="1" x14ac:dyDescent="0.25">
      <c r="A101" s="178" t="s">
        <v>126</v>
      </c>
      <c r="B101" s="178" t="s">
        <v>237</v>
      </c>
      <c r="C101" s="100" t="s">
        <v>279</v>
      </c>
      <c r="D101" s="202"/>
      <c r="E101" s="176">
        <v>9.7174663372233041E-3</v>
      </c>
      <c r="F101" s="176">
        <v>0.12785015097428346</v>
      </c>
      <c r="G101" s="176" t="s">
        <v>408</v>
      </c>
      <c r="H101" s="176">
        <v>8.3140879946027299E-2</v>
      </c>
      <c r="I101" s="176">
        <v>9.1227912832401472E-4</v>
      </c>
      <c r="J101" s="176">
        <v>2.7368373849720436E-3</v>
      </c>
      <c r="K101" s="176">
        <v>6.3859538982681038E-3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116.65300000000001</v>
      </c>
      <c r="AL101" s="203" t="s">
        <v>411</v>
      </c>
    </row>
    <row r="102" spans="1:38" s="190" customFormat="1" ht="24.75" customHeight="1" thickBot="1" x14ac:dyDescent="0.25">
      <c r="A102" s="178" t="s">
        <v>126</v>
      </c>
      <c r="B102" s="178" t="s">
        <v>238</v>
      </c>
      <c r="C102" s="100" t="s">
        <v>280</v>
      </c>
      <c r="D102" s="202"/>
      <c r="E102" s="176">
        <v>4.0722742933006144E-2</v>
      </c>
      <c r="F102" s="176">
        <v>0.45806798263267434</v>
      </c>
      <c r="G102" s="176" t="s">
        <v>408</v>
      </c>
      <c r="H102" s="176">
        <v>4.0962772570648758</v>
      </c>
      <c r="I102" s="176">
        <v>3.4163318223766189E-3</v>
      </c>
      <c r="J102" s="176">
        <v>7.1471894172145486E-2</v>
      </c>
      <c r="K102" s="176">
        <v>0.42734783908889473</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968.31060548101027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5.9605840188105947E-4</v>
      </c>
      <c r="F104" s="176">
        <v>5.4162983005166662E-3</v>
      </c>
      <c r="G104" s="176" t="s">
        <v>408</v>
      </c>
      <c r="H104" s="176">
        <v>5.0997619924811732E-3</v>
      </c>
      <c r="I104" s="176">
        <v>5.2162411476097295E-5</v>
      </c>
      <c r="J104" s="176">
        <v>1.5648723442829188E-4</v>
      </c>
      <c r="K104" s="176">
        <v>3.6513688033268106E-4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6.67</v>
      </c>
      <c r="AL104" s="203" t="s">
        <v>411</v>
      </c>
    </row>
    <row r="105" spans="1:38" s="190" customFormat="1" ht="24.75" customHeight="1" thickBot="1" x14ac:dyDescent="0.25">
      <c r="A105" s="178" t="s">
        <v>126</v>
      </c>
      <c r="B105" s="178" t="s">
        <v>360</v>
      </c>
      <c r="C105" s="100" t="s">
        <v>283</v>
      </c>
      <c r="D105" s="202"/>
      <c r="E105" s="176">
        <v>2.5518087305376615E-2</v>
      </c>
      <c r="F105" s="176">
        <v>0.22393744721001177</v>
      </c>
      <c r="G105" s="176" t="s">
        <v>408</v>
      </c>
      <c r="H105" s="176">
        <v>0.60746561674090171</v>
      </c>
      <c r="I105" s="176">
        <v>5.8290573576027412E-3</v>
      </c>
      <c r="J105" s="176">
        <v>9.1599472762328767E-3</v>
      </c>
      <c r="K105" s="176">
        <v>1.9985339511780824E-2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66.05</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2.6248806226232921E-2</v>
      </c>
      <c r="F107" s="176">
        <v>0.15122669697619223</v>
      </c>
      <c r="G107" s="176" t="s">
        <v>408</v>
      </c>
      <c r="H107" s="176">
        <v>0.63543781228831042</v>
      </c>
      <c r="I107" s="176">
        <v>8.824549052142857E-3</v>
      </c>
      <c r="J107" s="176">
        <v>0.11766065402857144</v>
      </c>
      <c r="K107" s="176">
        <v>0.55888810663571431</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3116.7330000000002</v>
      </c>
      <c r="AL107" s="203" t="s">
        <v>411</v>
      </c>
    </row>
    <row r="108" spans="1:38" s="190" customFormat="1" ht="24.75" customHeight="1" thickBot="1" x14ac:dyDescent="0.25">
      <c r="A108" s="178" t="s">
        <v>126</v>
      </c>
      <c r="B108" s="178" t="s">
        <v>362</v>
      </c>
      <c r="C108" s="100" t="s">
        <v>339</v>
      </c>
      <c r="D108" s="202"/>
      <c r="E108" s="176">
        <v>4.9179491231580143E-2</v>
      </c>
      <c r="F108" s="176">
        <v>0.37614555730252008</v>
      </c>
      <c r="G108" s="176" t="s">
        <v>408</v>
      </c>
      <c r="H108" s="176">
        <v>0.39699245631842039</v>
      </c>
      <c r="I108" s="176">
        <v>5.366137E-3</v>
      </c>
      <c r="J108" s="176">
        <v>5.366137E-2</v>
      </c>
      <c r="K108" s="176">
        <v>0.10732274</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5770.6790000000001</v>
      </c>
      <c r="AL108" s="203" t="s">
        <v>411</v>
      </c>
    </row>
    <row r="109" spans="1:38" s="190" customFormat="1" ht="24.75" customHeight="1" thickBot="1" x14ac:dyDescent="0.25">
      <c r="A109" s="178" t="s">
        <v>126</v>
      </c>
      <c r="B109" s="178" t="s">
        <v>363</v>
      </c>
      <c r="C109" s="100" t="s">
        <v>322</v>
      </c>
      <c r="D109" s="202"/>
      <c r="E109" s="176">
        <v>1.3462539269756919E-2</v>
      </c>
      <c r="F109" s="176">
        <v>4.9674109931427499E-2</v>
      </c>
      <c r="G109" s="176" t="s">
        <v>408</v>
      </c>
      <c r="H109" s="176">
        <v>0.10867406678024255</v>
      </c>
      <c r="I109" s="176">
        <v>4.9264299999999999E-3</v>
      </c>
      <c r="J109" s="176">
        <v>2.7095365000000007E-2</v>
      </c>
      <c r="K109" s="176">
        <v>2.7095365000000007E-2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492.64299999999997</v>
      </c>
      <c r="AL109" s="203" t="s">
        <v>411</v>
      </c>
    </row>
    <row r="110" spans="1:38" s="190" customFormat="1" ht="24.75" customHeight="1" thickBot="1" x14ac:dyDescent="0.25">
      <c r="A110" s="178" t="s">
        <v>126</v>
      </c>
      <c r="B110" s="178" t="s">
        <v>364</v>
      </c>
      <c r="C110" s="100" t="s">
        <v>323</v>
      </c>
      <c r="D110" s="202"/>
      <c r="E110" s="176">
        <v>3.3100693749646332E-3</v>
      </c>
      <c r="F110" s="176">
        <v>2.0114482349429644E-2</v>
      </c>
      <c r="G110" s="176" t="s">
        <v>408</v>
      </c>
      <c r="H110" s="176">
        <v>0.10883088476425105</v>
      </c>
      <c r="I110" s="176">
        <v>2.7716685714285715E-4</v>
      </c>
      <c r="J110" s="176">
        <v>2.1802194285714294E-3</v>
      </c>
      <c r="K110" s="176">
        <v>4.0753622857142863E-3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858.95899999999995</v>
      </c>
      <c r="AL110" s="203" t="s">
        <v>411</v>
      </c>
    </row>
    <row r="111" spans="1:38" s="190" customFormat="1" ht="24.75" customHeight="1" thickBot="1" x14ac:dyDescent="0.25">
      <c r="A111" s="178" t="s">
        <v>126</v>
      </c>
      <c r="B111" s="178" t="s">
        <v>365</v>
      </c>
      <c r="C111" s="100" t="s">
        <v>285</v>
      </c>
      <c r="D111" s="202"/>
      <c r="E111" s="176">
        <v>5.7532913464402306E-2</v>
      </c>
      <c r="F111" s="176">
        <v>1.2995941119601067</v>
      </c>
      <c r="G111" s="176" t="s">
        <v>408</v>
      </c>
      <c r="H111" s="176">
        <v>2.5881057953259421</v>
      </c>
      <c r="I111" s="176">
        <v>1.3791160000000002E-2</v>
      </c>
      <c r="J111" s="176">
        <v>2.7582320000000004E-2</v>
      </c>
      <c r="K111" s="176">
        <v>6.2060219999999985E-2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3645.59</v>
      </c>
      <c r="AL111" s="203" t="s">
        <v>411</v>
      </c>
    </row>
    <row r="112" spans="1:38" s="190" customFormat="1" ht="24.75" customHeight="1" thickBot="1" x14ac:dyDescent="0.25">
      <c r="A112" s="178" t="s">
        <v>136</v>
      </c>
      <c r="B112" s="178" t="s">
        <v>303</v>
      </c>
      <c r="C112" s="100" t="s">
        <v>304</v>
      </c>
      <c r="D112" s="202"/>
      <c r="E112" s="176">
        <v>5.9089346159851477</v>
      </c>
      <c r="F112" s="176" t="s">
        <v>408</v>
      </c>
      <c r="G112" s="176" t="s">
        <v>408</v>
      </c>
      <c r="H112" s="176">
        <v>2.255296668302516</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148.161</v>
      </c>
      <c r="AL112" s="203" t="s">
        <v>446</v>
      </c>
    </row>
    <row r="113" spans="1:38" s="190" customFormat="1" ht="24.75" customHeight="1" thickBot="1" x14ac:dyDescent="0.25">
      <c r="A113" s="178" t="s">
        <v>136</v>
      </c>
      <c r="B113" s="178" t="s">
        <v>254</v>
      </c>
      <c r="C113" s="100" t="s">
        <v>143</v>
      </c>
      <c r="D113" s="202"/>
      <c r="E113" s="176">
        <v>2.9120114702211044</v>
      </c>
      <c r="F113" s="176">
        <v>3.1252503751534082</v>
      </c>
      <c r="G113" s="176" t="s">
        <v>408</v>
      </c>
      <c r="H113" s="176">
        <v>9.7498459563779978</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6.2400000000000008E-3</v>
      </c>
      <c r="F114" s="176" t="s">
        <v>408</v>
      </c>
      <c r="G114" s="176" t="s">
        <v>408</v>
      </c>
      <c r="H114" s="176">
        <v>4.2621430000000004E-3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0.58464091061068912</v>
      </c>
      <c r="F116" s="176">
        <v>7.1660347774813379E-2</v>
      </c>
      <c r="G116" s="176" t="s">
        <v>408</v>
      </c>
      <c r="H116" s="176">
        <v>0.96593579839017918</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0.24521364999999998</v>
      </c>
      <c r="J119" s="176">
        <v>1.9572030000000005</v>
      </c>
      <c r="K119" s="176">
        <v>1.9572030000000005</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0.84141153612599207</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8.4630769230769239E-3</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7.3612778229358189E-2</v>
      </c>
      <c r="F123" s="176">
        <v>0.16125851833389065</v>
      </c>
      <c r="G123" s="176">
        <v>9.6378941000125201E-3</v>
      </c>
      <c r="H123" s="176">
        <v>7.1357719139460596E-2</v>
      </c>
      <c r="I123" s="176">
        <v>0.18669635500066192</v>
      </c>
      <c r="J123" s="176">
        <v>0.19561606989309452</v>
      </c>
      <c r="K123" s="176">
        <v>0.19858930819057199</v>
      </c>
      <c r="L123" s="176">
        <v>2.4015711915294061E-2</v>
      </c>
      <c r="M123" s="176">
        <v>2.4014137354075178</v>
      </c>
      <c r="N123" s="176">
        <v>1.8798350221834995E-3</v>
      </c>
      <c r="O123" s="176">
        <v>1.7799221198002053E-2</v>
      </c>
      <c r="P123" s="176">
        <v>3.5874209038572733E-3</v>
      </c>
      <c r="Q123" s="176">
        <v>1.0663449284055992E-4</v>
      </c>
      <c r="R123" s="176">
        <v>3.1628352460882866E-3</v>
      </c>
      <c r="S123" s="176">
        <v>1.2633543604490122E-3</v>
      </c>
      <c r="T123" s="176">
        <v>1.0101834324823646E-3</v>
      </c>
      <c r="U123" s="176">
        <v>8.4299178539582278E-4</v>
      </c>
      <c r="V123" s="176">
        <v>1.5735182423083499E-2</v>
      </c>
      <c r="W123" s="176">
        <v>1.4866191487387626E-2</v>
      </c>
      <c r="X123" s="176">
        <v>2.4193824492606992E-6</v>
      </c>
      <c r="Y123" s="176">
        <v>7.1686625728461883E-6</v>
      </c>
      <c r="Z123" s="176">
        <v>2.3510415552311427E-6</v>
      </c>
      <c r="AA123" s="176">
        <v>1.4640113279112632E-6</v>
      </c>
      <c r="AB123" s="176">
        <v>1.3403097905249294E-5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0.13568496899999999</v>
      </c>
      <c r="G125" s="176" t="s">
        <v>408</v>
      </c>
      <c r="H125" s="176" t="s">
        <v>408</v>
      </c>
      <c r="I125" s="176">
        <v>2.1324269999999998E-4</v>
      </c>
      <c r="J125" s="176">
        <v>1.4151560999999999E-3</v>
      </c>
      <c r="K125" s="176">
        <v>2.9918597000000002E-3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0.1166113</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485.88060000000002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5.7112730000000004E-4</v>
      </c>
      <c r="J133" s="176">
        <v>5.7112730000000004E-4</v>
      </c>
      <c r="K133" s="176">
        <v>6.3465904000000004E-4</v>
      </c>
      <c r="L133" s="176">
        <v>2.8556365000000002E-4</v>
      </c>
      <c r="M133" s="176" t="s">
        <v>422</v>
      </c>
      <c r="N133" s="176">
        <v>4.9426377000000006E-4</v>
      </c>
      <c r="O133" s="176">
        <v>8.2788769999999994E-5</v>
      </c>
      <c r="P133" s="176">
        <v>1.2508840000000004E-2</v>
      </c>
      <c r="Q133" s="176">
        <v>2.2400698999999998E-4</v>
      </c>
      <c r="R133" s="176">
        <v>2.2318404E-4</v>
      </c>
      <c r="S133" s="176">
        <v>2.0458537000000001E-4</v>
      </c>
      <c r="T133" s="176">
        <v>2.8523446999999995E-4</v>
      </c>
      <c r="U133" s="176">
        <v>3.2555902000000003E-4</v>
      </c>
      <c r="V133" s="176">
        <v>2.63541508E-3</v>
      </c>
      <c r="W133" s="176">
        <v>4.4439299999999996E-4</v>
      </c>
      <c r="X133" s="176">
        <v>2.1725879999999999E-4</v>
      </c>
      <c r="Y133" s="176">
        <v>1.1866938999999998E-4</v>
      </c>
      <c r="Z133" s="176">
        <v>1.0599595999999999E-4</v>
      </c>
      <c r="AA133" s="176">
        <v>1.1504841E-4</v>
      </c>
      <c r="AB133" s="176">
        <v>5.5697255999999991E-4</v>
      </c>
      <c r="AC133" s="176">
        <v>2.4688500000000003E-3</v>
      </c>
      <c r="AD133" s="176">
        <v>6.7481899999999994E-3</v>
      </c>
      <c r="AE133" s="204"/>
      <c r="AF133" s="202" t="s">
        <v>408</v>
      </c>
      <c r="AG133" s="202" t="s">
        <v>408</v>
      </c>
      <c r="AH133" s="202" t="s">
        <v>408</v>
      </c>
      <c r="AI133" s="202" t="s">
        <v>408</v>
      </c>
      <c r="AJ133" s="202" t="s">
        <v>408</v>
      </c>
      <c r="AK133" s="176">
        <v>16459</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7.9100000000000004E-3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1.6240000000000001E-2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1082900</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0.20071166119999997</v>
      </c>
      <c r="J139" s="176">
        <v>0.20071166119999997</v>
      </c>
      <c r="K139" s="176">
        <v>0.20071166119999997</v>
      </c>
      <c r="L139" s="176">
        <v>1.7680619267999999E-2</v>
      </c>
      <c r="M139" s="176" t="s">
        <v>408</v>
      </c>
      <c r="N139" s="176">
        <v>5.7491239999999993E-4</v>
      </c>
      <c r="O139" s="176">
        <v>1.1602195999999999E-3</v>
      </c>
      <c r="P139" s="176">
        <v>1.1602195999999999E-3</v>
      </c>
      <c r="Q139" s="176">
        <v>1.8398796000000004E-3</v>
      </c>
      <c r="R139" s="176">
        <v>1.7575208000000003E-3</v>
      </c>
      <c r="S139" s="176">
        <v>4.0867556000000003E-3</v>
      </c>
      <c r="T139" s="176" t="s">
        <v>408</v>
      </c>
      <c r="U139" s="176" t="s">
        <v>408</v>
      </c>
      <c r="V139" s="176" t="s">
        <v>408</v>
      </c>
      <c r="W139" s="176">
        <v>2.0534198143999998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223.57556468686556</v>
      </c>
      <c r="F141" s="208">
        <f t="shared" si="0"/>
        <v>140.60587376351361</v>
      </c>
      <c r="G141" s="208">
        <f t="shared" si="0"/>
        <v>82.907627205624919</v>
      </c>
      <c r="H141" s="208">
        <f t="shared" si="0"/>
        <v>36.318415424217427</v>
      </c>
      <c r="I141" s="208">
        <f t="shared" si="0"/>
        <v>25.486593226662819</v>
      </c>
      <c r="J141" s="208">
        <f t="shared" si="0"/>
        <v>40.791708180133945</v>
      </c>
      <c r="K141" s="208">
        <f t="shared" si="0"/>
        <v>57.232967527428087</v>
      </c>
      <c r="L141" s="208">
        <f t="shared" si="0"/>
        <v>5.4644275385065519</v>
      </c>
      <c r="M141" s="208">
        <f t="shared" si="0"/>
        <v>499.68797256162276</v>
      </c>
      <c r="N141" s="208">
        <f t="shared" si="0"/>
        <v>24.785110674345955</v>
      </c>
      <c r="O141" s="208">
        <f t="shared" si="0"/>
        <v>1.4221455329493153</v>
      </c>
      <c r="P141" s="208">
        <f t="shared" si="0"/>
        <v>1.030177225916622</v>
      </c>
      <c r="Q141" s="208">
        <f t="shared" si="0"/>
        <v>2.9387839463918888</v>
      </c>
      <c r="R141" s="208">
        <f t="shared" si="0"/>
        <v>24.692786429298504</v>
      </c>
      <c r="S141" s="208">
        <f t="shared" si="0"/>
        <v>52.70914080874288</v>
      </c>
      <c r="T141" s="208">
        <f t="shared" si="0"/>
        <v>27.760961433397032</v>
      </c>
      <c r="U141" s="208" t="s">
        <v>421</v>
      </c>
      <c r="V141" s="208">
        <f>SUM(V14:V140)</f>
        <v>116.64578572027813</v>
      </c>
      <c r="W141" s="208">
        <f>SUM(W14:W140)</f>
        <v>14.515536543277875</v>
      </c>
      <c r="X141" s="208" t="s">
        <v>422</v>
      </c>
      <c r="Y141" s="208" t="s">
        <v>422</v>
      </c>
      <c r="Z141" s="208" t="s">
        <v>422</v>
      </c>
      <c r="AA141" s="208" t="s">
        <v>422</v>
      </c>
      <c r="AB141" s="208">
        <f>SUM(AB14:AB140)</f>
        <v>8.8834323687629055</v>
      </c>
      <c r="AC141" s="208">
        <f>SUM(AC14:AC140)</f>
        <v>36.184417842705564</v>
      </c>
      <c r="AD141" s="208">
        <f>SUM(AD14:AD140)</f>
        <v>31.720580601484063</v>
      </c>
      <c r="AE141" s="208"/>
      <c r="AF141" s="208">
        <f>SUM(AF14:AF140)</f>
        <v>468719.24605008535</v>
      </c>
      <c r="AG141" s="208">
        <f>SUM(AG14:AG140)</f>
        <v>266946.09671280015</v>
      </c>
      <c r="AH141" s="208">
        <f>SUM(AH14:AH140)</f>
        <v>227900.03926781641</v>
      </c>
      <c r="AI141" s="208">
        <f>SUM(AI14:AI140)</f>
        <v>160431.7024846703</v>
      </c>
      <c r="AJ141" s="208">
        <f>SUM(AJ14:AJ140)</f>
        <v>7044.849068999999</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4"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4"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5.1057696760124287</v>
      </c>
      <c r="F148" s="232">
        <v>0.11352040675508941</v>
      </c>
      <c r="G148" s="232">
        <v>0.34769376312867373</v>
      </c>
      <c r="H148" s="232" t="s">
        <v>408</v>
      </c>
      <c r="I148" s="232">
        <v>6.7315113612819222E-2</v>
      </c>
      <c r="J148" s="232">
        <v>6.7315113612819222E-2</v>
      </c>
      <c r="K148" s="232">
        <v>6.7315113612819222E-2</v>
      </c>
      <c r="L148" s="232">
        <v>3.3657556806409611E-2</v>
      </c>
      <c r="M148" s="232">
        <v>1.1301847475922275</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17922.358924158441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0.75088824045876779</v>
      </c>
      <c r="F149" s="232">
        <v>7.8564930670032285E-2</v>
      </c>
      <c r="G149" s="232">
        <v>5.6517240451758502E-2</v>
      </c>
      <c r="H149" s="232" t="s">
        <v>408</v>
      </c>
      <c r="I149" s="232">
        <v>7.6476404188441901E-3</v>
      </c>
      <c r="J149" s="232">
        <v>7.6476404188441901E-3</v>
      </c>
      <c r="K149" s="232">
        <v>7.6476404188441901E-3</v>
      </c>
      <c r="L149" s="232">
        <v>3.823820209422095E-3</v>
      </c>
      <c r="M149" s="232">
        <v>1.5583210326240466</v>
      </c>
      <c r="N149" s="232">
        <v>0.53091049129828705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2950.9469332045992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37.9574</v>
      </c>
      <c r="F150" s="232">
        <v>0.99150000000000005</v>
      </c>
      <c r="G150" s="232">
        <v>15.526669999999999</v>
      </c>
      <c r="H150" s="232" t="s">
        <v>421</v>
      </c>
      <c r="I150" s="232">
        <v>0.77044945740316839</v>
      </c>
      <c r="J150" s="232">
        <v>0.82548156150339469</v>
      </c>
      <c r="K150" s="232">
        <v>0.82548156150339469</v>
      </c>
      <c r="L150" s="232" t="s">
        <v>421</v>
      </c>
      <c r="M150" s="232">
        <v>3.2905000000000002</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22838.323201593925</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7284" r:id="rId6" name="Button 4">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7285" r:id="rId7" name="Button 5">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rgb="FF7030A0"/>
  </sheetPr>
  <dimension ref="A1:BO170"/>
  <sheetViews>
    <sheetView zoomScale="90" zoomScaleNormal="90" workbookViewId="0">
      <pane xSplit="4" ySplit="13" topLeftCell="E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5703125" style="199" customWidth="1"/>
    <col min="3" max="3" width="23.425781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5703125" style="199"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2007</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52" t="s">
        <v>438</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7.9" customHeight="1" thickBot="1" x14ac:dyDescent="0.25">
      <c r="A10" s="424" t="str">
        <f>B4&amp;": "&amp;B5&amp;": "&amp;B6</f>
        <v>FI: 43539: 2007</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7.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7.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248"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43.486413749289873</v>
      </c>
      <c r="F14" s="176">
        <v>1.1005388624071226</v>
      </c>
      <c r="G14" s="176">
        <v>35.209247056408913</v>
      </c>
      <c r="H14" s="176">
        <v>4.7599999999999995E-3</v>
      </c>
      <c r="I14" s="176">
        <v>0.89008786700485365</v>
      </c>
      <c r="J14" s="176">
        <v>2.6282636308997485</v>
      </c>
      <c r="K14" s="176">
        <v>3.8482426586429996</v>
      </c>
      <c r="L14" s="176">
        <v>7.6713481490925675E-2</v>
      </c>
      <c r="M14" s="176">
        <v>12.885686755955215</v>
      </c>
      <c r="N14" s="176">
        <v>2.3126622828237795</v>
      </c>
      <c r="O14" s="176">
        <v>0.11618119436534895</v>
      </c>
      <c r="P14" s="176">
        <v>0.20715002536784993</v>
      </c>
      <c r="Q14" s="176">
        <v>0.80873146779908889</v>
      </c>
      <c r="R14" s="176">
        <v>1.5848058576016359</v>
      </c>
      <c r="S14" s="176">
        <v>2.2451919704562449</v>
      </c>
      <c r="T14" s="176">
        <v>4.371239244506083</v>
      </c>
      <c r="U14" s="176" t="s">
        <v>421</v>
      </c>
      <c r="V14" s="176">
        <v>11.482533999941694</v>
      </c>
      <c r="W14" s="176">
        <v>3.2692889967514862</v>
      </c>
      <c r="X14" s="176" t="s">
        <v>422</v>
      </c>
      <c r="Y14" s="176" t="s">
        <v>422</v>
      </c>
      <c r="Z14" s="176" t="s">
        <v>422</v>
      </c>
      <c r="AA14" s="176" t="s">
        <v>422</v>
      </c>
      <c r="AB14" s="176">
        <v>0.25339339541624384</v>
      </c>
      <c r="AC14" s="176">
        <v>0.22696032063204366</v>
      </c>
      <c r="AD14" s="176">
        <v>0.15868697894906625</v>
      </c>
      <c r="AE14" s="204"/>
      <c r="AF14" s="176">
        <v>13440.857188199996</v>
      </c>
      <c r="AG14" s="176">
        <v>219495.7255214919</v>
      </c>
      <c r="AH14" s="176">
        <v>74581.673586000063</v>
      </c>
      <c r="AI14" s="176">
        <v>47916.775995000011</v>
      </c>
      <c r="AJ14" s="176">
        <v>136.223308</v>
      </c>
      <c r="AK14" s="202" t="s">
        <v>408</v>
      </c>
      <c r="AL14" s="203" t="s">
        <v>18</v>
      </c>
    </row>
    <row r="15" spans="1:67" s="190" customFormat="1" ht="24.75" customHeight="1" thickBot="1" x14ac:dyDescent="0.25">
      <c r="A15" s="178" t="s">
        <v>122</v>
      </c>
      <c r="B15" s="178" t="s">
        <v>161</v>
      </c>
      <c r="C15" s="100" t="s">
        <v>56</v>
      </c>
      <c r="D15" s="202"/>
      <c r="E15" s="176">
        <v>4.0726094405400008</v>
      </c>
      <c r="F15" s="176">
        <v>6.2403128796000004E-2</v>
      </c>
      <c r="G15" s="176">
        <v>6.9704574599529829</v>
      </c>
      <c r="H15" s="176" t="s">
        <v>408</v>
      </c>
      <c r="I15" s="176">
        <v>7.3377140742497363E-2</v>
      </c>
      <c r="J15" s="176">
        <v>0.19050682498611346</v>
      </c>
      <c r="K15" s="176">
        <v>0.50095000000000001</v>
      </c>
      <c r="L15" s="176">
        <v>4.3143303162761059E-3</v>
      </c>
      <c r="M15" s="176">
        <v>1.2283154869099997</v>
      </c>
      <c r="N15" s="176">
        <v>3.6812936285109994</v>
      </c>
      <c r="O15" s="176">
        <v>8.3800158559049986E-2</v>
      </c>
      <c r="P15" s="176">
        <v>1.7225295580535E-2</v>
      </c>
      <c r="Q15" s="176">
        <v>0.60405023540053859</v>
      </c>
      <c r="R15" s="176">
        <v>4.6269529149039998</v>
      </c>
      <c r="S15" s="176">
        <v>1.6217102683410001</v>
      </c>
      <c r="T15" s="176">
        <v>2.4327289673550001</v>
      </c>
      <c r="U15" s="176" t="s">
        <v>421</v>
      </c>
      <c r="V15" s="176">
        <v>6.9548947813440005</v>
      </c>
      <c r="W15" s="176">
        <v>3.93347843438E-2</v>
      </c>
      <c r="X15" s="176" t="s">
        <v>422</v>
      </c>
      <c r="Y15" s="176" t="s">
        <v>422</v>
      </c>
      <c r="Z15" s="176" t="s">
        <v>422</v>
      </c>
      <c r="AA15" s="176" t="s">
        <v>422</v>
      </c>
      <c r="AB15" s="176">
        <v>9.5613870684320007E-3</v>
      </c>
      <c r="AC15" s="176" t="s">
        <v>408</v>
      </c>
      <c r="AD15" s="176" t="s">
        <v>408</v>
      </c>
      <c r="AE15" s="204"/>
      <c r="AF15" s="176">
        <v>3394.8199370000002</v>
      </c>
      <c r="AG15" s="176">
        <v>32.047125000000001</v>
      </c>
      <c r="AH15" s="176">
        <v>38549.433121999995</v>
      </c>
      <c r="AI15" s="202" t="s">
        <v>408</v>
      </c>
      <c r="AJ15" s="176">
        <v>4625.556611</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3.6397842637000011</v>
      </c>
      <c r="F17" s="176">
        <v>3.7851261359000014E-2</v>
      </c>
      <c r="G17" s="176">
        <v>3.6537254587053094</v>
      </c>
      <c r="H17" s="176" t="s">
        <v>408</v>
      </c>
      <c r="I17" s="176">
        <v>8.4895897014455629E-2</v>
      </c>
      <c r="J17" s="176">
        <v>0.24374853061957577</v>
      </c>
      <c r="K17" s="176">
        <v>0.36412681031400002</v>
      </c>
      <c r="L17" s="176">
        <v>6.099703838025201E-3</v>
      </c>
      <c r="M17" s="176">
        <v>9.1641555743799934</v>
      </c>
      <c r="N17" s="176">
        <v>0.12149190000000001</v>
      </c>
      <c r="O17" s="176">
        <v>3.1224260000000002E-3</v>
      </c>
      <c r="P17" s="176">
        <v>5.2022560000000012E-4</v>
      </c>
      <c r="Q17" s="176">
        <v>1.5033839999999998E-2</v>
      </c>
      <c r="R17" s="176">
        <v>0.10468341999999997</v>
      </c>
      <c r="S17" s="176">
        <v>3.7513950000000004E-2</v>
      </c>
      <c r="T17" s="176">
        <v>0.42924135999999996</v>
      </c>
      <c r="U17" s="176" t="s">
        <v>421</v>
      </c>
      <c r="V17" s="176">
        <v>0.30671943999999995</v>
      </c>
      <c r="W17" s="176">
        <v>1.4875487359500001E-2</v>
      </c>
      <c r="X17" s="176" t="s">
        <v>422</v>
      </c>
      <c r="Y17" s="176" t="s">
        <v>422</v>
      </c>
      <c r="Z17" s="176" t="s">
        <v>422</v>
      </c>
      <c r="AA17" s="176" t="s">
        <v>422</v>
      </c>
      <c r="AB17" s="176">
        <v>4.0079980135999992E-3</v>
      </c>
      <c r="AC17" s="176">
        <v>2.4328923999999991E-3</v>
      </c>
      <c r="AD17" s="176">
        <v>0.66708339999999999</v>
      </c>
      <c r="AE17" s="204"/>
      <c r="AF17" s="176">
        <v>1429.7310619999998</v>
      </c>
      <c r="AG17" s="176">
        <v>3924.02</v>
      </c>
      <c r="AH17" s="176">
        <v>29484.172731000002</v>
      </c>
      <c r="AI17" s="202" t="s">
        <v>408</v>
      </c>
      <c r="AJ17" s="176">
        <v>81.099999999999994</v>
      </c>
      <c r="AK17" s="202" t="s">
        <v>408</v>
      </c>
      <c r="AL17" s="203" t="s">
        <v>18</v>
      </c>
    </row>
    <row r="18" spans="1:38" s="190" customFormat="1" ht="24.75" customHeight="1" thickBot="1" x14ac:dyDescent="0.25">
      <c r="A18" s="178" t="s">
        <v>122</v>
      </c>
      <c r="B18" s="178" t="s">
        <v>164</v>
      </c>
      <c r="C18" s="100" t="s">
        <v>275</v>
      </c>
      <c r="D18" s="202"/>
      <c r="E18" s="176">
        <v>0.43657190928000011</v>
      </c>
      <c r="F18" s="176">
        <v>1.6591076139999997E-3</v>
      </c>
      <c r="G18" s="176">
        <v>3.6085793367581553</v>
      </c>
      <c r="H18" s="176" t="s">
        <v>408</v>
      </c>
      <c r="I18" s="176">
        <v>6.6514030257733142E-3</v>
      </c>
      <c r="J18" s="176">
        <v>1.2533407463233314E-2</v>
      </c>
      <c r="K18" s="176">
        <v>2.0495156930000001E-2</v>
      </c>
      <c r="L18" s="176">
        <v>1.9234650642930031E-3</v>
      </c>
      <c r="M18" s="176">
        <v>2.9774552279999991E-2</v>
      </c>
      <c r="N18" s="176">
        <v>7.5875000000000009E-4</v>
      </c>
      <c r="O18" s="176">
        <v>9.1050000000000001E-6</v>
      </c>
      <c r="P18" s="176">
        <v>2.7759E-6</v>
      </c>
      <c r="Q18" s="176">
        <v>6.0700000000000005E-5</v>
      </c>
      <c r="R18" s="176">
        <v>0.17254653000000003</v>
      </c>
      <c r="S18" s="176">
        <v>2.3132499999999997E-4</v>
      </c>
      <c r="T18" s="176">
        <v>3.3326999999999996E-2</v>
      </c>
      <c r="U18" s="176" t="s">
        <v>421</v>
      </c>
      <c r="V18" s="176">
        <v>3.6420000000000002E-4</v>
      </c>
      <c r="W18" s="176">
        <v>1.2045638069999999E-3</v>
      </c>
      <c r="X18" s="176" t="s">
        <v>422</v>
      </c>
      <c r="Y18" s="176" t="s">
        <v>422</v>
      </c>
      <c r="Z18" s="176" t="s">
        <v>422</v>
      </c>
      <c r="AA18" s="176" t="s">
        <v>422</v>
      </c>
      <c r="AB18" s="176">
        <v>2.5581302919999993E-3</v>
      </c>
      <c r="AC18" s="176">
        <v>1.066152E-4</v>
      </c>
      <c r="AD18" s="176">
        <v>2.9233200000000001E-2</v>
      </c>
      <c r="AE18" s="204"/>
      <c r="AF18" s="176">
        <v>912.88099000000011</v>
      </c>
      <c r="AG18" s="176">
        <v>171.96</v>
      </c>
      <c r="AH18" s="176">
        <v>373.78662399999996</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2.3752464231199997</v>
      </c>
      <c r="F19" s="176">
        <v>1.3048123548000005E-2</v>
      </c>
      <c r="G19" s="176">
        <v>2.5046703765210387</v>
      </c>
      <c r="H19" s="176" t="s">
        <v>408</v>
      </c>
      <c r="I19" s="176">
        <v>0.10363618034134267</v>
      </c>
      <c r="J19" s="176">
        <v>0.19233667167312207</v>
      </c>
      <c r="K19" s="176">
        <v>0.22820063111200001</v>
      </c>
      <c r="L19" s="176">
        <v>2.0993796952644812E-2</v>
      </c>
      <c r="M19" s="176">
        <v>0.47438943564000002</v>
      </c>
      <c r="N19" s="176">
        <v>7.2492422691999972E-2</v>
      </c>
      <c r="O19" s="176">
        <v>1.1156867204000001E-3</v>
      </c>
      <c r="P19" s="176">
        <v>3.7138321074400007E-3</v>
      </c>
      <c r="Q19" s="176">
        <v>8.3213732939999997E-3</v>
      </c>
      <c r="R19" s="176">
        <v>7.2845187879999988E-3</v>
      </c>
      <c r="S19" s="176">
        <v>1.294486536E-2</v>
      </c>
      <c r="T19" s="176">
        <v>0.82301961316000039</v>
      </c>
      <c r="U19" s="176" t="s">
        <v>421</v>
      </c>
      <c r="V19" s="176">
        <v>7.5288796856000012E-2</v>
      </c>
      <c r="W19" s="176">
        <v>3.7389390805199998E-2</v>
      </c>
      <c r="X19" s="176" t="s">
        <v>422</v>
      </c>
      <c r="Y19" s="176" t="s">
        <v>422</v>
      </c>
      <c r="Z19" s="176" t="s">
        <v>422</v>
      </c>
      <c r="AA19" s="176" t="s">
        <v>422</v>
      </c>
      <c r="AB19" s="176">
        <v>1.0746448657199998E-2</v>
      </c>
      <c r="AC19" s="176">
        <v>2.0314475000000002E-3</v>
      </c>
      <c r="AD19" s="176">
        <v>0.3927717881428</v>
      </c>
      <c r="AE19" s="204"/>
      <c r="AF19" s="176">
        <v>3435.7302539999991</v>
      </c>
      <c r="AG19" s="176">
        <v>3361.4729600000001</v>
      </c>
      <c r="AH19" s="176">
        <v>12025.147246</v>
      </c>
      <c r="AI19" s="176">
        <v>119.80238</v>
      </c>
      <c r="AJ19" s="202" t="s">
        <v>408</v>
      </c>
      <c r="AK19" s="202" t="s">
        <v>408</v>
      </c>
      <c r="AL19" s="203" t="s">
        <v>18</v>
      </c>
    </row>
    <row r="20" spans="1:38" s="190" customFormat="1" ht="24.75" customHeight="1" thickBot="1" x14ac:dyDescent="0.25">
      <c r="A20" s="178" t="s">
        <v>122</v>
      </c>
      <c r="B20" s="178" t="s">
        <v>166</v>
      </c>
      <c r="C20" s="100" t="s">
        <v>59</v>
      </c>
      <c r="D20" s="202"/>
      <c r="E20" s="176">
        <v>20.595949398640006</v>
      </c>
      <c r="F20" s="176">
        <v>0.37957968201800019</v>
      </c>
      <c r="G20" s="176">
        <v>6.3953974775115503</v>
      </c>
      <c r="H20" s="176" t="s">
        <v>408</v>
      </c>
      <c r="I20" s="176">
        <v>1.913199926323861</v>
      </c>
      <c r="J20" s="176">
        <v>2.6507637961804869</v>
      </c>
      <c r="K20" s="176">
        <v>2.9580914998809984</v>
      </c>
      <c r="L20" s="176">
        <v>2.7302824781859567E-2</v>
      </c>
      <c r="M20" s="176">
        <v>23.580161830689985</v>
      </c>
      <c r="N20" s="176">
        <v>4.6630964259199006</v>
      </c>
      <c r="O20" s="176">
        <v>0.31561278677838001</v>
      </c>
      <c r="P20" s="176">
        <v>0.12965721050144746</v>
      </c>
      <c r="Q20" s="176">
        <v>0.20624044069831537</v>
      </c>
      <c r="R20" s="176">
        <v>0.17812266748214012</v>
      </c>
      <c r="S20" s="176">
        <v>0.40957511508194971</v>
      </c>
      <c r="T20" s="176">
        <v>0.80945762342164063</v>
      </c>
      <c r="U20" s="176" t="s">
        <v>421</v>
      </c>
      <c r="V20" s="176">
        <v>2.3500185267814282</v>
      </c>
      <c r="W20" s="176">
        <v>0.96254675551714997</v>
      </c>
      <c r="X20" s="176" t="s">
        <v>422</v>
      </c>
      <c r="Y20" s="176" t="s">
        <v>422</v>
      </c>
      <c r="Z20" s="176" t="s">
        <v>422</v>
      </c>
      <c r="AA20" s="176" t="s">
        <v>422</v>
      </c>
      <c r="AB20" s="176">
        <v>0.20140548716407614</v>
      </c>
      <c r="AC20" s="176">
        <v>0.15459838128276002</v>
      </c>
      <c r="AD20" s="176">
        <v>0.23674744879444001</v>
      </c>
      <c r="AE20" s="204"/>
      <c r="AF20" s="176">
        <v>165025.75957199984</v>
      </c>
      <c r="AG20" s="176">
        <v>15168.115679</v>
      </c>
      <c r="AH20" s="176">
        <v>42899.383333999998</v>
      </c>
      <c r="AI20" s="176">
        <v>32220.671764999992</v>
      </c>
      <c r="AJ20" s="176">
        <v>108.282172</v>
      </c>
      <c r="AK20" s="202" t="s">
        <v>408</v>
      </c>
      <c r="AL20" s="203" t="s">
        <v>18</v>
      </c>
    </row>
    <row r="21" spans="1:38" s="190" customFormat="1" ht="24.75" customHeight="1" thickBot="1" x14ac:dyDescent="0.25">
      <c r="A21" s="178" t="s">
        <v>122</v>
      </c>
      <c r="B21" s="178" t="s">
        <v>167</v>
      </c>
      <c r="C21" s="100" t="s">
        <v>60</v>
      </c>
      <c r="D21" s="202"/>
      <c r="E21" s="176">
        <v>0.62065409935999993</v>
      </c>
      <c r="F21" s="176">
        <v>2.7167344869999985E-2</v>
      </c>
      <c r="G21" s="176">
        <v>1.2721124799082124</v>
      </c>
      <c r="H21" s="176" t="s">
        <v>408</v>
      </c>
      <c r="I21" s="176">
        <v>3.5016032096312301E-2</v>
      </c>
      <c r="J21" s="176">
        <v>7.112694343298645E-2</v>
      </c>
      <c r="K21" s="176">
        <v>0.10170999519700002</v>
      </c>
      <c r="L21" s="176">
        <v>7.9716438051490972E-3</v>
      </c>
      <c r="M21" s="176">
        <v>0.34152747949000001</v>
      </c>
      <c r="N21" s="176">
        <v>8.0801063801000009E-2</v>
      </c>
      <c r="O21" s="176">
        <v>2.6356696482599993E-3</v>
      </c>
      <c r="P21" s="176">
        <v>3.730805662599999E-3</v>
      </c>
      <c r="Q21" s="176">
        <v>1.4078606947199999E-2</v>
      </c>
      <c r="R21" s="176">
        <v>5.2972320557400004E-2</v>
      </c>
      <c r="S21" s="176">
        <v>3.8712445089399999E-2</v>
      </c>
      <c r="T21" s="176">
        <v>0.45366249419639998</v>
      </c>
      <c r="U21" s="176" t="s">
        <v>421</v>
      </c>
      <c r="V21" s="176">
        <v>0.35318844475800021</v>
      </c>
      <c r="W21" s="176">
        <v>2.1878900160600005E-2</v>
      </c>
      <c r="X21" s="176" t="s">
        <v>422</v>
      </c>
      <c r="Y21" s="176" t="s">
        <v>422</v>
      </c>
      <c r="Z21" s="176" t="s">
        <v>422</v>
      </c>
      <c r="AA21" s="176" t="s">
        <v>422</v>
      </c>
      <c r="AB21" s="176">
        <v>6.0839676581600031E-3</v>
      </c>
      <c r="AC21" s="176">
        <v>1.6754667036000001E-3</v>
      </c>
      <c r="AD21" s="176">
        <v>0.18297515587603999</v>
      </c>
      <c r="AE21" s="204"/>
      <c r="AF21" s="176">
        <v>1638.0817250000002</v>
      </c>
      <c r="AG21" s="176">
        <v>1605.669427</v>
      </c>
      <c r="AH21" s="176">
        <v>423.72</v>
      </c>
      <c r="AI21" s="176">
        <v>201.63793400000003</v>
      </c>
      <c r="AJ21" s="176">
        <v>152.0686</v>
      </c>
      <c r="AK21" s="202" t="s">
        <v>408</v>
      </c>
      <c r="AL21" s="203" t="s">
        <v>18</v>
      </c>
    </row>
    <row r="22" spans="1:38" s="190" customFormat="1" ht="24.75" customHeight="1" thickBot="1" x14ac:dyDescent="0.25">
      <c r="A22" s="178" t="s">
        <v>122</v>
      </c>
      <c r="B22" s="178" t="s">
        <v>168</v>
      </c>
      <c r="C22" s="100" t="s">
        <v>297</v>
      </c>
      <c r="D22" s="202"/>
      <c r="E22" s="176">
        <v>4.544696513409999</v>
      </c>
      <c r="F22" s="176">
        <v>1.7220605414000008E-2</v>
      </c>
      <c r="G22" s="176">
        <v>1.9461190785230145</v>
      </c>
      <c r="H22" s="176" t="s">
        <v>408</v>
      </c>
      <c r="I22" s="176">
        <v>0.12263507442686412</v>
      </c>
      <c r="J22" s="176">
        <v>0.23636459162066759</v>
      </c>
      <c r="K22" s="176">
        <v>0.44546889832900016</v>
      </c>
      <c r="L22" s="176">
        <v>1.1998451576545431E-2</v>
      </c>
      <c r="M22" s="176">
        <v>14.750733475589996</v>
      </c>
      <c r="N22" s="176">
        <v>3.1223094364000006</v>
      </c>
      <c r="O22" s="176">
        <v>7.4256900382700011E-2</v>
      </c>
      <c r="P22" s="176">
        <v>2.5982361303770001E-2</v>
      </c>
      <c r="Q22" s="176">
        <v>0.52074753484299996</v>
      </c>
      <c r="R22" s="176">
        <v>3.7415907362839991</v>
      </c>
      <c r="S22" s="176">
        <v>1.3782342893224997</v>
      </c>
      <c r="T22" s="176">
        <v>3.2921773339499993</v>
      </c>
      <c r="U22" s="176" t="s">
        <v>421</v>
      </c>
      <c r="V22" s="176">
        <v>6.1623729404159997</v>
      </c>
      <c r="W22" s="176">
        <v>0.28196746256319982</v>
      </c>
      <c r="X22" s="176" t="s">
        <v>422</v>
      </c>
      <c r="Y22" s="176" t="s">
        <v>422</v>
      </c>
      <c r="Z22" s="176" t="s">
        <v>422</v>
      </c>
      <c r="AA22" s="176" t="s">
        <v>422</v>
      </c>
      <c r="AB22" s="176">
        <v>5.9509712060759994E-3</v>
      </c>
      <c r="AC22" s="176">
        <v>4.0598860266600001E-3</v>
      </c>
      <c r="AD22" s="176">
        <v>0.86850641898301995</v>
      </c>
      <c r="AE22" s="204"/>
      <c r="AF22" s="176">
        <v>1862.7638239999994</v>
      </c>
      <c r="AG22" s="176">
        <v>5108.7982929999998</v>
      </c>
      <c r="AH22" s="176">
        <v>5019.0225989999999</v>
      </c>
      <c r="AI22" s="176">
        <v>246.73224300000004</v>
      </c>
      <c r="AJ22" s="176">
        <v>1543.785705</v>
      </c>
      <c r="AK22" s="202" t="s">
        <v>408</v>
      </c>
      <c r="AL22" s="203" t="s">
        <v>18</v>
      </c>
    </row>
    <row r="23" spans="1:38" s="190" customFormat="1" ht="24.75" customHeight="1" thickBot="1" x14ac:dyDescent="0.25">
      <c r="A23" s="178" t="s">
        <v>129</v>
      </c>
      <c r="B23" s="178" t="s">
        <v>439</v>
      </c>
      <c r="C23" s="100" t="s">
        <v>349</v>
      </c>
      <c r="D23" s="202"/>
      <c r="E23" s="176">
        <v>11.658547369711425</v>
      </c>
      <c r="F23" s="176">
        <v>2.1141280437665291</v>
      </c>
      <c r="G23" s="176">
        <v>4.1466933560284297E-3</v>
      </c>
      <c r="H23" s="176">
        <v>2.7454201958253908E-3</v>
      </c>
      <c r="I23" s="176">
        <v>0.80794554158433152</v>
      </c>
      <c r="J23" s="176">
        <v>0.80794554158433152</v>
      </c>
      <c r="K23" s="176">
        <v>0.80794554158433163</v>
      </c>
      <c r="L23" s="176">
        <v>0.50068313670111231</v>
      </c>
      <c r="M23" s="176">
        <v>9.6937272616698795</v>
      </c>
      <c r="N23" s="176" t="s">
        <v>408</v>
      </c>
      <c r="O23" s="176">
        <v>3.4460567759269098E-3</v>
      </c>
      <c r="P23" s="176" t="s">
        <v>408</v>
      </c>
      <c r="Q23" s="176" t="s">
        <v>408</v>
      </c>
      <c r="R23" s="176">
        <v>1.7230283879634548E-2</v>
      </c>
      <c r="S23" s="176">
        <v>0.58582965190757463</v>
      </c>
      <c r="T23" s="176">
        <v>2.4122397431488373E-2</v>
      </c>
      <c r="U23" s="176">
        <v>3.4460567759269098E-3</v>
      </c>
      <c r="V23" s="176">
        <v>0.34460567759269101</v>
      </c>
      <c r="W23" s="176" t="s">
        <v>408</v>
      </c>
      <c r="X23" s="176">
        <v>1.0366733390071074E-2</v>
      </c>
      <c r="Y23" s="176">
        <v>1.7201720817344206E-2</v>
      </c>
      <c r="Z23" s="176" t="s">
        <v>408</v>
      </c>
      <c r="AA23" s="176" t="s">
        <v>408</v>
      </c>
      <c r="AB23" s="176">
        <v>2.7568454207415286E-2</v>
      </c>
      <c r="AC23" s="176" t="s">
        <v>408</v>
      </c>
      <c r="AD23" s="176" t="s">
        <v>408</v>
      </c>
      <c r="AE23" s="204"/>
      <c r="AF23" s="176">
        <v>14716.661847568232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2.2913867805300003</v>
      </c>
      <c r="F24" s="176">
        <v>0.16273530995999985</v>
      </c>
      <c r="G24" s="176">
        <v>1.4645654092125973</v>
      </c>
      <c r="H24" s="176" t="s">
        <v>408</v>
      </c>
      <c r="I24" s="176">
        <v>0.22103769263830245</v>
      </c>
      <c r="J24" s="176">
        <v>0.49713446848055487</v>
      </c>
      <c r="K24" s="176">
        <v>0.86701381736799921</v>
      </c>
      <c r="L24" s="176">
        <v>2.8878159413906999E-2</v>
      </c>
      <c r="M24" s="176">
        <v>3.2211345337699999</v>
      </c>
      <c r="N24" s="176">
        <v>0.24572348860307694</v>
      </c>
      <c r="O24" s="176">
        <v>1.896890523936498E-2</v>
      </c>
      <c r="P24" s="176">
        <v>5.498924258395356E-3</v>
      </c>
      <c r="Q24" s="176">
        <v>9.1640608248769271E-3</v>
      </c>
      <c r="R24" s="176">
        <v>0.13267547675534994</v>
      </c>
      <c r="S24" s="176">
        <v>0.20269374496360001</v>
      </c>
      <c r="T24" s="176">
        <v>0.81714883417310058</v>
      </c>
      <c r="U24" s="176" t="s">
        <v>421</v>
      </c>
      <c r="V24" s="176">
        <v>3.0405763593785728</v>
      </c>
      <c r="W24" s="176">
        <v>0.23564747093719987</v>
      </c>
      <c r="X24" s="176" t="s">
        <v>422</v>
      </c>
      <c r="Y24" s="176" t="s">
        <v>422</v>
      </c>
      <c r="Z24" s="176" t="s">
        <v>422</v>
      </c>
      <c r="AA24" s="176" t="s">
        <v>422</v>
      </c>
      <c r="AB24" s="176">
        <v>5.802982903249998E-2</v>
      </c>
      <c r="AC24" s="176">
        <v>0.17852097465407857</v>
      </c>
      <c r="AD24" s="176">
        <v>0.12485811486655476</v>
      </c>
      <c r="AE24" s="204"/>
      <c r="AF24" s="176">
        <v>3246.422837000001</v>
      </c>
      <c r="AG24" s="176">
        <v>822.25151700000004</v>
      </c>
      <c r="AH24" s="176">
        <v>1351.64489</v>
      </c>
      <c r="AI24" s="176">
        <v>7873.9753970000065</v>
      </c>
      <c r="AJ24" s="176">
        <v>950</v>
      </c>
      <c r="AK24" s="202" t="s">
        <v>408</v>
      </c>
      <c r="AL24" s="203" t="s">
        <v>18</v>
      </c>
    </row>
    <row r="25" spans="1:38" s="190" customFormat="1" ht="24.75" customHeight="1" thickBot="1" x14ac:dyDescent="0.25">
      <c r="A25" s="178" t="s">
        <v>130</v>
      </c>
      <c r="B25" s="178" t="s">
        <v>170</v>
      </c>
      <c r="C25" s="100" t="s">
        <v>310</v>
      </c>
      <c r="D25" s="202"/>
      <c r="E25" s="176">
        <v>0.57582958249917049</v>
      </c>
      <c r="F25" s="176">
        <v>9.1908638819648322E-2</v>
      </c>
      <c r="G25" s="176">
        <v>3.5348271945945614E-2</v>
      </c>
      <c r="H25" s="176" t="s">
        <v>408</v>
      </c>
      <c r="I25" s="176">
        <v>4.8594945240007436E-3</v>
      </c>
      <c r="J25" s="176">
        <v>4.8594945240007436E-3</v>
      </c>
      <c r="K25" s="176">
        <v>4.8594945240007436E-3</v>
      </c>
      <c r="L25" s="176">
        <v>2.4297472620003718E-3</v>
      </c>
      <c r="M25" s="176">
        <v>0.67909497123252638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1822.0758735023514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0.22500000000000001</v>
      </c>
      <c r="F26" s="176">
        <v>4.3420078425739486E-2</v>
      </c>
      <c r="G26" s="176">
        <v>1.686398564238158E-2</v>
      </c>
      <c r="H26" s="176" t="s">
        <v>408</v>
      </c>
      <c r="I26" s="176">
        <v>1.8023463069107291E-3</v>
      </c>
      <c r="J26" s="176">
        <v>1.8023463069107291E-3</v>
      </c>
      <c r="K26" s="176">
        <v>1.8023463069107291E-3</v>
      </c>
      <c r="L26" s="176">
        <v>9.0117315345536453E-4</v>
      </c>
      <c r="M26" s="176">
        <v>0.58033781445374044</v>
      </c>
      <c r="N26" s="176">
        <v>0.11766161092122668</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877.63532890092586</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32.169563411617837</v>
      </c>
      <c r="F27" s="176">
        <v>13.500306055139752</v>
      </c>
      <c r="G27" s="176">
        <v>3.706378757126378E-2</v>
      </c>
      <c r="H27" s="176">
        <v>1.8998224039132658</v>
      </c>
      <c r="I27" s="176">
        <v>0.65625849053258833</v>
      </c>
      <c r="J27" s="176">
        <v>0.65625849053258833</v>
      </c>
      <c r="K27" s="176">
        <v>0.65625849053258833</v>
      </c>
      <c r="L27" s="176">
        <v>0.34769780743954964</v>
      </c>
      <c r="M27" s="176">
        <v>116.48784078000358</v>
      </c>
      <c r="N27" s="176">
        <v>2.9108996948339887E-3</v>
      </c>
      <c r="O27" s="176">
        <v>3.5727581953088841E-4</v>
      </c>
      <c r="P27" s="176">
        <v>1.7188158730433691E-2</v>
      </c>
      <c r="Q27" s="176">
        <v>5.4908701394305306E-4</v>
      </c>
      <c r="R27" s="176">
        <v>1.4903188162364533E-2</v>
      </c>
      <c r="S27" s="176">
        <v>1.0449417029794822E-2</v>
      </c>
      <c r="T27" s="176">
        <v>3.9110726549044109E-3</v>
      </c>
      <c r="U27" s="176">
        <v>3.836223888243292E-4</v>
      </c>
      <c r="V27" s="176">
        <v>6.408809123481754E-2</v>
      </c>
      <c r="W27" s="176">
        <v>1.1960854220901871</v>
      </c>
      <c r="X27" s="176">
        <v>2.0376886039122459E-2</v>
      </c>
      <c r="Y27" s="176">
        <v>2.4874968427840653E-2</v>
      </c>
      <c r="Z27" s="176">
        <v>1.2670910732882254E-2</v>
      </c>
      <c r="AA27" s="176">
        <v>2.589729701598531E-2</v>
      </c>
      <c r="AB27" s="176">
        <v>8.3820062215830674E-2</v>
      </c>
      <c r="AC27" s="176">
        <v>0.13090307174129637</v>
      </c>
      <c r="AD27" s="176">
        <v>2.4085020700571403E-4</v>
      </c>
      <c r="AE27" s="204"/>
      <c r="AF27" s="176">
        <v>93702.452116236556</v>
      </c>
      <c r="AG27" s="202" t="s">
        <v>408</v>
      </c>
      <c r="AH27" s="176">
        <v>6.9821681947724139</v>
      </c>
      <c r="AI27" s="176">
        <v>76.22</v>
      </c>
      <c r="AJ27" s="202" t="s">
        <v>408</v>
      </c>
      <c r="AK27" s="202" t="s">
        <v>408</v>
      </c>
      <c r="AL27" s="203" t="s">
        <v>18</v>
      </c>
    </row>
    <row r="28" spans="1:38" s="190" customFormat="1" ht="24.75" customHeight="1" thickBot="1" x14ac:dyDescent="0.25">
      <c r="A28" s="178" t="s">
        <v>131</v>
      </c>
      <c r="B28" s="178" t="s">
        <v>172</v>
      </c>
      <c r="C28" s="100" t="s">
        <v>154</v>
      </c>
      <c r="D28" s="202"/>
      <c r="E28" s="176">
        <v>6.272437032096958</v>
      </c>
      <c r="F28" s="176">
        <v>1.1457492447685582</v>
      </c>
      <c r="G28" s="176">
        <v>5.9921746503212876E-3</v>
      </c>
      <c r="H28" s="176">
        <v>1.2493227698489999E-2</v>
      </c>
      <c r="I28" s="176">
        <v>0.70798438770843819</v>
      </c>
      <c r="J28" s="176">
        <v>0.70798438770843819</v>
      </c>
      <c r="K28" s="176">
        <v>0.70798438770843819</v>
      </c>
      <c r="L28" s="176">
        <v>0.38891796254457045</v>
      </c>
      <c r="M28" s="176">
        <v>10.364198043808575</v>
      </c>
      <c r="N28" s="176">
        <v>1.7633127887764979E-4</v>
      </c>
      <c r="O28" s="176">
        <v>1.8544975138000171E-5</v>
      </c>
      <c r="P28" s="176">
        <v>1.6808150989295213E-3</v>
      </c>
      <c r="Q28" s="176">
        <v>3.4810332150412372E-5</v>
      </c>
      <c r="R28" s="176">
        <v>2.5211915526721601E-3</v>
      </c>
      <c r="S28" s="176">
        <v>1.6969570487494203E-3</v>
      </c>
      <c r="T28" s="176">
        <v>1.0837417243582028E-4</v>
      </c>
      <c r="U28" s="176">
        <v>3.2530714024824396E-5</v>
      </c>
      <c r="V28" s="176">
        <v>5.7871399807007525E-3</v>
      </c>
      <c r="W28" s="176">
        <v>0.23170555731033482</v>
      </c>
      <c r="X28" s="176">
        <v>4.5152374495111497E-3</v>
      </c>
      <c r="Y28" s="176">
        <v>4.7823220160865083E-3</v>
      </c>
      <c r="Z28" s="176">
        <v>2.5019071100750539E-3</v>
      </c>
      <c r="AA28" s="176">
        <v>4.576787138902025E-3</v>
      </c>
      <c r="AB28" s="176">
        <v>1.6376253714574737E-2</v>
      </c>
      <c r="AC28" s="176">
        <v>1.8150657539541856E-2</v>
      </c>
      <c r="AD28" s="176">
        <v>5.2884721049695697E-5</v>
      </c>
      <c r="AE28" s="204"/>
      <c r="AF28" s="176">
        <v>12952.028281124367</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28.222499120038407</v>
      </c>
      <c r="F29" s="176">
        <v>1.0212318644985987</v>
      </c>
      <c r="G29" s="176">
        <v>2.8079930086562833E-2</v>
      </c>
      <c r="H29" s="176">
        <v>1.1420628743608958E-2</v>
      </c>
      <c r="I29" s="176">
        <v>0.6941939348539663</v>
      </c>
      <c r="J29" s="176">
        <v>0.6941939348539663</v>
      </c>
      <c r="K29" s="176">
        <v>0.6941939348539663</v>
      </c>
      <c r="L29" s="176">
        <v>0.36790035932766046</v>
      </c>
      <c r="M29" s="176">
        <v>5.7861912533720306</v>
      </c>
      <c r="N29" s="176">
        <v>6.9775017794841926E-4</v>
      </c>
      <c r="O29" s="176">
        <v>6.9775017794841937E-5</v>
      </c>
      <c r="P29" s="176">
        <v>7.3961518862532445E-3</v>
      </c>
      <c r="Q29" s="176">
        <v>1.3955003558968387E-4</v>
      </c>
      <c r="R29" s="176">
        <v>1.1861753025123127E-2</v>
      </c>
      <c r="S29" s="176">
        <v>7.9543520286119804E-3</v>
      </c>
      <c r="T29" s="176">
        <v>2.7910007117936775E-4</v>
      </c>
      <c r="U29" s="176">
        <v>1.3955003558968387E-4</v>
      </c>
      <c r="V29" s="176">
        <v>2.5119006406143094E-2</v>
      </c>
      <c r="W29" s="176">
        <v>0.24429171170144781</v>
      </c>
      <c r="X29" s="176">
        <v>7.1170518150738766E-3</v>
      </c>
      <c r="Y29" s="176">
        <v>4.2981410961622626E-2</v>
      </c>
      <c r="Z29" s="176">
        <v>4.8005212242851251E-2</v>
      </c>
      <c r="AA29" s="176">
        <v>1.1024452811585024E-2</v>
      </c>
      <c r="AB29" s="176">
        <v>0.10912812783113277</v>
      </c>
      <c r="AC29" s="176">
        <v>8.3918932745678548E-2</v>
      </c>
      <c r="AD29" s="176">
        <v>4.836265045799312E-5</v>
      </c>
      <c r="AE29" s="204"/>
      <c r="AF29" s="176">
        <v>59727.415232384694</v>
      </c>
      <c r="AG29" s="202" t="s">
        <v>408</v>
      </c>
      <c r="AH29" s="176">
        <v>156.77284132666557</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0.18925500832089973</v>
      </c>
      <c r="F30" s="176">
        <v>2.7850882622690079</v>
      </c>
      <c r="G30" s="176">
        <v>4.8390953477057963E-4</v>
      </c>
      <c r="H30" s="176">
        <v>1.4998292249999998E-3</v>
      </c>
      <c r="I30" s="176">
        <v>6.2103404576032903E-2</v>
      </c>
      <c r="J30" s="176">
        <v>6.2103404576032903E-2</v>
      </c>
      <c r="K30" s="176">
        <v>6.2103404576032903E-2</v>
      </c>
      <c r="L30" s="176">
        <v>7.1000367673636194E-3</v>
      </c>
      <c r="M30" s="176">
        <v>11.214759407051508</v>
      </c>
      <c r="N30" s="176">
        <v>4.8139133044506951E-5</v>
      </c>
      <c r="O30" s="176">
        <v>6.0111798239414766E-6</v>
      </c>
      <c r="P30" s="176">
        <v>2.630392739969271E-4</v>
      </c>
      <c r="Q30" s="176">
        <v>9.0291933491559974E-6</v>
      </c>
      <c r="R30" s="176">
        <v>1.9279350532268446E-4</v>
      </c>
      <c r="S30" s="176">
        <v>1.3752506726229556E-4</v>
      </c>
      <c r="T30" s="176">
        <v>6.8942213776670226E-5</v>
      </c>
      <c r="U30" s="176">
        <v>6.0360270504290442E-6</v>
      </c>
      <c r="V30" s="176">
        <v>9.9668988011541917E-4</v>
      </c>
      <c r="W30" s="176">
        <v>2.8505107903499999E-2</v>
      </c>
      <c r="X30" s="176">
        <v>2.514259690930642E-4</v>
      </c>
      <c r="Y30" s="176">
        <v>2.8135763208033375E-4</v>
      </c>
      <c r="Z30" s="176">
        <v>2.0353530831343294E-4</v>
      </c>
      <c r="AA30" s="176">
        <v>3.0530296247014945E-4</v>
      </c>
      <c r="AB30" s="176">
        <v>1.0416218719569803E-3</v>
      </c>
      <c r="AC30" s="176">
        <v>1.8257164510212527E-3</v>
      </c>
      <c r="AD30" s="176">
        <v>1.7053376831499999E-5</v>
      </c>
      <c r="AE30" s="204"/>
      <c r="AF30" s="176">
        <v>1308.3307343259473</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3.5933702819141762</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0.60992510890196006</v>
      </c>
      <c r="J32" s="176">
        <v>1.0832278186853217</v>
      </c>
      <c r="K32" s="176">
        <v>1.4879976122933809</v>
      </c>
      <c r="L32" s="176">
        <v>0.16407028733575757</v>
      </c>
      <c r="M32" s="176" t="s">
        <v>408</v>
      </c>
      <c r="N32" s="176">
        <v>0.41773135929848976</v>
      </c>
      <c r="O32" s="176">
        <v>1.7001194386942566E-3</v>
      </c>
      <c r="P32" s="176" t="s">
        <v>408</v>
      </c>
      <c r="Q32" s="176">
        <v>3.7576347001456858E-2</v>
      </c>
      <c r="R32" s="176">
        <v>1.1596515254628976</v>
      </c>
      <c r="S32" s="176">
        <v>26.111417225249749</v>
      </c>
      <c r="T32" s="176">
        <v>0.16692485275751234</v>
      </c>
      <c r="U32" s="176">
        <v>1.0022592174173317E-2</v>
      </c>
      <c r="V32" s="176">
        <v>18.132913160165504</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0.50022244999999999</v>
      </c>
      <c r="J33" s="176">
        <v>5.9146770000000002</v>
      </c>
      <c r="K33" s="176">
        <v>11.829354</v>
      </c>
      <c r="L33" s="176">
        <v>9.8183640000000003E-2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2.5110150098403823</v>
      </c>
      <c r="F34" s="176">
        <v>0.14196122080080473</v>
      </c>
      <c r="G34" s="176">
        <v>1.5728929030654503E-3</v>
      </c>
      <c r="H34" s="176">
        <v>2.4089418488552371E-4</v>
      </c>
      <c r="I34" s="176">
        <v>4.6606283359620346E-2</v>
      </c>
      <c r="J34" s="176">
        <v>4.8987626305002398E-2</v>
      </c>
      <c r="K34" s="176">
        <v>5.1709161099724753E-2</v>
      </c>
      <c r="L34" s="176">
        <v>3.0294084183753223E-2</v>
      </c>
      <c r="M34" s="176">
        <v>0.32528933183150449</v>
      </c>
      <c r="N34" s="176" t="s">
        <v>408</v>
      </c>
      <c r="O34" s="176">
        <v>3.4413454983646239E-4</v>
      </c>
      <c r="P34" s="176" t="s">
        <v>408</v>
      </c>
      <c r="Q34" s="176" t="s">
        <v>408</v>
      </c>
      <c r="R34" s="176">
        <v>1.7206727491823122E-3</v>
      </c>
      <c r="S34" s="176">
        <v>5.8502873472198604E-2</v>
      </c>
      <c r="T34" s="176">
        <v>2.4089418488552369E-3</v>
      </c>
      <c r="U34" s="176">
        <v>3.4413454983646239E-4</v>
      </c>
      <c r="V34" s="176">
        <v>3.4413454983646244E-2</v>
      </c>
      <c r="W34" s="176" t="s">
        <v>408</v>
      </c>
      <c r="X34" s="176">
        <v>1.0324036495093871E-3</v>
      </c>
      <c r="Y34" s="176">
        <v>1.720672749182312E-3</v>
      </c>
      <c r="Z34" s="176" t="s">
        <v>408</v>
      </c>
      <c r="AA34" s="176" t="s">
        <v>408</v>
      </c>
      <c r="AB34" s="176">
        <v>2.7530763986916991E-3</v>
      </c>
      <c r="AC34" s="176" t="s">
        <v>408</v>
      </c>
      <c r="AD34" s="176" t="s">
        <v>408</v>
      </c>
      <c r="AE34" s="204"/>
      <c r="AF34" s="176">
        <v>1479.7785642967904</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9.0887756394606996</v>
      </c>
      <c r="F36" s="176">
        <v>7.8226704690381359</v>
      </c>
      <c r="G36" s="176">
        <v>1.4712962624607291</v>
      </c>
      <c r="H36" s="176">
        <v>1.2288895327845462E-3</v>
      </c>
      <c r="I36" s="176">
        <v>0.59795008201103417</v>
      </c>
      <c r="J36" s="176">
        <v>0.61090875251901322</v>
      </c>
      <c r="K36" s="176">
        <v>0.61707954799900322</v>
      </c>
      <c r="L36" s="176">
        <v>7.7336276571022114E-2</v>
      </c>
      <c r="M36" s="176">
        <v>24.001455028691382</v>
      </c>
      <c r="N36" s="176">
        <v>1.8993265728899304E-2</v>
      </c>
      <c r="O36" s="176">
        <v>1.7550233531184042E-3</v>
      </c>
      <c r="P36" s="176">
        <v>3.3540511285352378E-3</v>
      </c>
      <c r="Q36" s="176">
        <v>3.5685377374773231E-2</v>
      </c>
      <c r="R36" s="176">
        <v>3.8395910193301616E-2</v>
      </c>
      <c r="S36" s="176">
        <v>0.13007656370646486</v>
      </c>
      <c r="T36" s="176">
        <v>1.6087665334268209</v>
      </c>
      <c r="U36" s="176">
        <v>1.8027988263889034E-2</v>
      </c>
      <c r="V36" s="176">
        <v>0.15327223444960927</v>
      </c>
      <c r="W36" s="176">
        <v>3.2848152977344107E-2</v>
      </c>
      <c r="X36" s="176" t="s">
        <v>408</v>
      </c>
      <c r="Y36" s="176" t="s">
        <v>408</v>
      </c>
      <c r="Z36" s="176" t="s">
        <v>408</v>
      </c>
      <c r="AA36" s="176" t="s">
        <v>408</v>
      </c>
      <c r="AB36" s="176" t="s">
        <v>408</v>
      </c>
      <c r="AC36" s="176">
        <v>1.3084677359537247E-2</v>
      </c>
      <c r="AD36" s="176">
        <v>3.027017253747661E-2</v>
      </c>
      <c r="AE36" s="204"/>
      <c r="AF36" s="176">
        <v>7368.4958180960484</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3.6069999999999998E-2</v>
      </c>
      <c r="F37" s="176">
        <v>7.8943768999999999E-4</v>
      </c>
      <c r="G37" s="176">
        <v>3.0165476160000003E-5</v>
      </c>
      <c r="H37" s="176" t="s">
        <v>408</v>
      </c>
      <c r="I37" s="176" t="s">
        <v>408</v>
      </c>
      <c r="J37" s="176" t="s">
        <v>408</v>
      </c>
      <c r="K37" s="176" t="s">
        <v>408</v>
      </c>
      <c r="L37" s="176" t="s">
        <v>408</v>
      </c>
      <c r="M37" s="176">
        <v>1.5082738079999998E-2</v>
      </c>
      <c r="N37" s="176" t="s">
        <v>408</v>
      </c>
      <c r="O37" s="176" t="s">
        <v>408</v>
      </c>
      <c r="P37" s="176" t="s">
        <v>408</v>
      </c>
      <c r="Q37" s="176" t="s">
        <v>408</v>
      </c>
      <c r="R37" s="176" t="s">
        <v>408</v>
      </c>
      <c r="S37" s="176" t="s">
        <v>408</v>
      </c>
      <c r="T37" s="176" t="s">
        <v>408</v>
      </c>
      <c r="U37" s="176" t="s">
        <v>408</v>
      </c>
      <c r="V37" s="176" t="s">
        <v>408</v>
      </c>
      <c r="W37" s="176">
        <v>3.7706845200000003E-4</v>
      </c>
      <c r="X37" s="176" t="s">
        <v>408</v>
      </c>
      <c r="Y37" s="176" t="s">
        <v>408</v>
      </c>
      <c r="Z37" s="176" t="s">
        <v>408</v>
      </c>
      <c r="AA37" s="176" t="s">
        <v>408</v>
      </c>
      <c r="AB37" s="176" t="s">
        <v>408</v>
      </c>
      <c r="AC37" s="176" t="s">
        <v>408</v>
      </c>
      <c r="AD37" s="176" t="s">
        <v>408</v>
      </c>
      <c r="AE37" s="204"/>
      <c r="AF37" s="202" t="s">
        <v>408</v>
      </c>
      <c r="AG37" s="202" t="s">
        <v>408</v>
      </c>
      <c r="AH37" s="176">
        <v>754.13690400000007</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1.3070672809285002</v>
      </c>
      <c r="F39" s="176">
        <v>9.1525414044556025E-2</v>
      </c>
      <c r="G39" s="176">
        <v>1.1391721553508163</v>
      </c>
      <c r="H39" s="176">
        <v>4.3990430428000006E-3</v>
      </c>
      <c r="I39" s="176">
        <v>0.12198485233895585</v>
      </c>
      <c r="J39" s="176">
        <v>0.19717667133762165</v>
      </c>
      <c r="K39" s="176">
        <v>0.28178108315156175</v>
      </c>
      <c r="L39" s="176">
        <v>2.5202374101479606E-2</v>
      </c>
      <c r="M39" s="176">
        <v>0.92569771765969977</v>
      </c>
      <c r="N39" s="176">
        <v>8.0554948749999994E-2</v>
      </c>
      <c r="O39" s="176">
        <v>8.7061993850000036E-3</v>
      </c>
      <c r="P39" s="176">
        <v>1.6438999385000007E-3</v>
      </c>
      <c r="Q39" s="176">
        <v>1.3983995900000002E-2</v>
      </c>
      <c r="R39" s="176">
        <v>0.10910999795000004</v>
      </c>
      <c r="S39" s="176">
        <v>4.2464994874999995E-2</v>
      </c>
      <c r="T39" s="176">
        <v>0.52968938500000007</v>
      </c>
      <c r="U39" s="176">
        <v>1.3300000000000003E-2</v>
      </c>
      <c r="V39" s="176">
        <v>1.9137199753999996</v>
      </c>
      <c r="W39" s="176">
        <v>6.4341312246492505E-2</v>
      </c>
      <c r="X39" s="176" t="s">
        <v>422</v>
      </c>
      <c r="Y39" s="176" t="s">
        <v>422</v>
      </c>
      <c r="Z39" s="176" t="s">
        <v>422</v>
      </c>
      <c r="AA39" s="176" t="s">
        <v>422</v>
      </c>
      <c r="AB39" s="176">
        <v>6.061390801795799E-2</v>
      </c>
      <c r="AC39" s="176">
        <v>1.3300000000000003E-2</v>
      </c>
      <c r="AD39" s="176">
        <v>0.16063026202107272</v>
      </c>
      <c r="AE39" s="204"/>
      <c r="AF39" s="176">
        <v>12399.956434984999</v>
      </c>
      <c r="AG39" s="176">
        <v>104</v>
      </c>
      <c r="AH39" s="176">
        <v>1212.6676479999999</v>
      </c>
      <c r="AI39" s="176">
        <v>2660.0000000000005</v>
      </c>
      <c r="AJ39" s="202" t="s">
        <v>408</v>
      </c>
      <c r="AK39" s="202" t="s">
        <v>408</v>
      </c>
      <c r="AL39" s="203" t="s">
        <v>18</v>
      </c>
    </row>
    <row r="40" spans="1:38" s="190" customFormat="1" ht="24.75" customHeight="1" thickBot="1" x14ac:dyDescent="0.25">
      <c r="A40" s="178" t="s">
        <v>129</v>
      </c>
      <c r="B40" s="178" t="s">
        <v>184</v>
      </c>
      <c r="C40" s="100" t="s">
        <v>352</v>
      </c>
      <c r="D40" s="202"/>
      <c r="E40" s="176">
        <v>4.6157157260616577</v>
      </c>
      <c r="F40" s="176">
        <v>11.454919437222028</v>
      </c>
      <c r="G40" s="176">
        <v>2.5100886322805631E-3</v>
      </c>
      <c r="H40" s="176">
        <v>1.2402245329932566E-3</v>
      </c>
      <c r="I40" s="176">
        <v>0.72429838706791749</v>
      </c>
      <c r="J40" s="176">
        <v>0.72429838706791749</v>
      </c>
      <c r="K40" s="176">
        <v>0.72429838706791749</v>
      </c>
      <c r="L40" s="176">
        <v>0.14013792813452275</v>
      </c>
      <c r="M40" s="176">
        <v>39.498392855997452</v>
      </c>
      <c r="N40" s="176" t="s">
        <v>408</v>
      </c>
      <c r="O40" s="176">
        <v>1.8648069596383446E-3</v>
      </c>
      <c r="P40" s="176" t="s">
        <v>408</v>
      </c>
      <c r="Q40" s="176" t="s">
        <v>408</v>
      </c>
      <c r="R40" s="176">
        <v>9.3240347981917212E-3</v>
      </c>
      <c r="S40" s="176">
        <v>0.31701718313851862</v>
      </c>
      <c r="T40" s="176">
        <v>1.3053648717468412E-2</v>
      </c>
      <c r="U40" s="176">
        <v>1.8648069596383446E-3</v>
      </c>
      <c r="V40" s="176">
        <v>0.18648069596383449</v>
      </c>
      <c r="W40" s="176" t="s">
        <v>408</v>
      </c>
      <c r="X40" s="176">
        <v>6.2188617756901172E-3</v>
      </c>
      <c r="Y40" s="176">
        <v>8.6995939014166395E-3</v>
      </c>
      <c r="Z40" s="176" t="s">
        <v>408</v>
      </c>
      <c r="AA40" s="176" t="s">
        <v>408</v>
      </c>
      <c r="AB40" s="176">
        <v>1.4918455677106758E-2</v>
      </c>
      <c r="AC40" s="176" t="s">
        <v>408</v>
      </c>
      <c r="AD40" s="176" t="s">
        <v>408</v>
      </c>
      <c r="AE40" s="204"/>
      <c r="AF40" s="176">
        <v>7761.8350266809894</v>
      </c>
      <c r="AG40" s="202" t="s">
        <v>408</v>
      </c>
      <c r="AH40" s="176">
        <v>259.25510305193194</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5.925529</v>
      </c>
      <c r="F41" s="176">
        <v>18.888119925472548</v>
      </c>
      <c r="G41" s="176">
        <v>1.4629016757000002</v>
      </c>
      <c r="H41" s="176">
        <v>1.0566112269627679</v>
      </c>
      <c r="I41" s="176">
        <v>8.615122655926049</v>
      </c>
      <c r="J41" s="176">
        <v>8.9447254851494584</v>
      </c>
      <c r="K41" s="176">
        <v>9.3469300741140326</v>
      </c>
      <c r="L41" s="176">
        <v>2.5049676575845412</v>
      </c>
      <c r="M41" s="176">
        <v>145.40686620037914</v>
      </c>
      <c r="N41" s="176">
        <v>0.5727199999999999</v>
      </c>
      <c r="O41" s="176">
        <v>0.14582599999999996</v>
      </c>
      <c r="P41" s="176">
        <v>2.5308200000000003E-2</v>
      </c>
      <c r="Q41" s="176">
        <v>8.7649999999999992E-2</v>
      </c>
      <c r="R41" s="176">
        <v>1.7575200000000002</v>
      </c>
      <c r="S41" s="176">
        <v>0.39534999999999998</v>
      </c>
      <c r="T41" s="176">
        <v>1.5811999999999999</v>
      </c>
      <c r="U41" s="176">
        <v>0.24050000000000005</v>
      </c>
      <c r="V41" s="176">
        <v>33.839739999999992</v>
      </c>
      <c r="W41" s="176">
        <v>1.0313352999999998</v>
      </c>
      <c r="X41" s="176" t="s">
        <v>422</v>
      </c>
      <c r="Y41" s="176" t="s">
        <v>422</v>
      </c>
      <c r="Z41" s="176" t="s">
        <v>422</v>
      </c>
      <c r="AA41" s="176" t="s">
        <v>422</v>
      </c>
      <c r="AB41" s="176">
        <v>7.4848521971261421</v>
      </c>
      <c r="AC41" s="176">
        <v>0.24065686274509809</v>
      </c>
      <c r="AD41" s="176">
        <v>2.8880870065078308</v>
      </c>
      <c r="AE41" s="204"/>
      <c r="AF41" s="176">
        <v>24321</v>
      </c>
      <c r="AG41" s="176">
        <v>486</v>
      </c>
      <c r="AH41" s="176">
        <v>1677.3</v>
      </c>
      <c r="AI41" s="176">
        <v>48100</v>
      </c>
      <c r="AJ41" s="176">
        <v>2.2999999999999998</v>
      </c>
      <c r="AK41" s="202" t="s">
        <v>408</v>
      </c>
      <c r="AL41" s="203" t="s">
        <v>18</v>
      </c>
    </row>
    <row r="42" spans="1:38" s="190" customFormat="1" ht="24.75" customHeight="1" thickBot="1" x14ac:dyDescent="0.25">
      <c r="A42" s="178" t="s">
        <v>129</v>
      </c>
      <c r="B42" s="178" t="s">
        <v>186</v>
      </c>
      <c r="C42" s="100" t="s">
        <v>68</v>
      </c>
      <c r="D42" s="202"/>
      <c r="E42" s="176">
        <v>0.25736627158458014</v>
      </c>
      <c r="F42" s="176">
        <v>1.575645009195181</v>
      </c>
      <c r="G42" s="176">
        <v>4.0878726004231643E-4</v>
      </c>
      <c r="H42" s="176">
        <v>1.0828793792949257E-4</v>
      </c>
      <c r="I42" s="176">
        <v>1.8062170550686724E-2</v>
      </c>
      <c r="J42" s="176">
        <v>1.8062170550686724E-2</v>
      </c>
      <c r="K42" s="176">
        <v>1.8062170550686721E-2</v>
      </c>
      <c r="L42" s="176">
        <v>3.1302464416798903E-3</v>
      </c>
      <c r="M42" s="176">
        <v>27.598745240035296</v>
      </c>
      <c r="N42" s="176" t="s">
        <v>408</v>
      </c>
      <c r="O42" s="176">
        <v>2.5853759898590448E-4</v>
      </c>
      <c r="P42" s="176" t="s">
        <v>408</v>
      </c>
      <c r="Q42" s="176" t="s">
        <v>408</v>
      </c>
      <c r="R42" s="176">
        <v>1.2926879949295225E-3</v>
      </c>
      <c r="S42" s="176">
        <v>4.3951391827603756E-2</v>
      </c>
      <c r="T42" s="176">
        <v>1.8097631929013317E-3</v>
      </c>
      <c r="U42" s="176">
        <v>2.5853759898590448E-4</v>
      </c>
      <c r="V42" s="176">
        <v>2.5853759898590449E-2</v>
      </c>
      <c r="W42" s="176" t="s">
        <v>408</v>
      </c>
      <c r="X42" s="176">
        <v>1.0219681501057909E-3</v>
      </c>
      <c r="Y42" s="176">
        <v>1.0463326417814449E-3</v>
      </c>
      <c r="Z42" s="176" t="s">
        <v>408</v>
      </c>
      <c r="AA42" s="176" t="s">
        <v>408</v>
      </c>
      <c r="AB42" s="176">
        <v>2.0683007918872358E-3</v>
      </c>
      <c r="AC42" s="176" t="s">
        <v>408</v>
      </c>
      <c r="AD42" s="176" t="s">
        <v>408</v>
      </c>
      <c r="AE42" s="204"/>
      <c r="AF42" s="176">
        <v>1121.2004223901777</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1.0815372500000002</v>
      </c>
      <c r="F43" s="176">
        <v>0.30022543090000003</v>
      </c>
      <c r="G43" s="176">
        <v>1.3527773780519994</v>
      </c>
      <c r="H43" s="176">
        <v>9.1338330000000009E-3</v>
      </c>
      <c r="I43" s="176">
        <v>0.20645631159210528</v>
      </c>
      <c r="J43" s="176">
        <v>0.37813409251644731</v>
      </c>
      <c r="K43" s="176">
        <v>0.79459532399999988</v>
      </c>
      <c r="L43" s="176">
        <v>3.2873385470526324E-2</v>
      </c>
      <c r="M43" s="176">
        <v>1.656192458</v>
      </c>
      <c r="N43" s="176">
        <v>0.31594551180000002</v>
      </c>
      <c r="O43" s="176">
        <v>2.0241213859999996E-2</v>
      </c>
      <c r="P43" s="176">
        <v>6.2559612469999986E-3</v>
      </c>
      <c r="Q43" s="176">
        <v>0.1125479613</v>
      </c>
      <c r="R43" s="176">
        <v>0.36709594984999999</v>
      </c>
      <c r="S43" s="176">
        <v>0.31483815009999994</v>
      </c>
      <c r="T43" s="176">
        <v>0.90700684300000001</v>
      </c>
      <c r="U43" s="176">
        <v>2.6850000000000002E-2</v>
      </c>
      <c r="V43" s="176">
        <v>4.2118307261999988</v>
      </c>
      <c r="W43" s="176">
        <v>0.13852185795999999</v>
      </c>
      <c r="X43" s="176" t="s">
        <v>422</v>
      </c>
      <c r="Y43" s="176" t="s">
        <v>422</v>
      </c>
      <c r="Z43" s="176" t="s">
        <v>422</v>
      </c>
      <c r="AA43" s="176" t="s">
        <v>422</v>
      </c>
      <c r="AB43" s="176">
        <v>7.1101001384000009E-2</v>
      </c>
      <c r="AC43" s="176">
        <v>2.7910784313725491E-2</v>
      </c>
      <c r="AD43" s="176">
        <v>0.32258482978910991</v>
      </c>
      <c r="AE43" s="204"/>
      <c r="AF43" s="176">
        <v>5763.9148999999998</v>
      </c>
      <c r="AG43" s="176">
        <v>1429.972</v>
      </c>
      <c r="AH43" s="176">
        <v>660.02800000000002</v>
      </c>
      <c r="AI43" s="176">
        <v>5370</v>
      </c>
      <c r="AJ43" s="202" t="s">
        <v>408</v>
      </c>
      <c r="AK43" s="202" t="s">
        <v>408</v>
      </c>
      <c r="AL43" s="203" t="s">
        <v>18</v>
      </c>
    </row>
    <row r="44" spans="1:38" s="190" customFormat="1" ht="24.75" customHeight="1" thickBot="1" x14ac:dyDescent="0.25">
      <c r="A44" s="178" t="s">
        <v>129</v>
      </c>
      <c r="B44" s="178" t="s">
        <v>188</v>
      </c>
      <c r="C44" s="100" t="s">
        <v>70</v>
      </c>
      <c r="D44" s="202"/>
      <c r="E44" s="176">
        <v>8.3852156334900982</v>
      </c>
      <c r="F44" s="176">
        <v>3.1069523850016152</v>
      </c>
      <c r="G44" s="176">
        <v>3.378486052765025E-3</v>
      </c>
      <c r="H44" s="176">
        <v>2.2093800250140988E-3</v>
      </c>
      <c r="I44" s="176">
        <v>0.52594371658911465</v>
      </c>
      <c r="J44" s="176">
        <v>0.52594371658911465</v>
      </c>
      <c r="K44" s="176">
        <v>0.52594371658911465</v>
      </c>
      <c r="L44" s="176">
        <v>0.28937719160293884</v>
      </c>
      <c r="M44" s="176">
        <v>9.5791387221630462</v>
      </c>
      <c r="N44" s="176" t="s">
        <v>408</v>
      </c>
      <c r="O44" s="176">
        <v>2.7939330388895619E-3</v>
      </c>
      <c r="P44" s="176" t="s">
        <v>408</v>
      </c>
      <c r="Q44" s="176" t="s">
        <v>408</v>
      </c>
      <c r="R44" s="176">
        <v>1.3969665194447808E-2</v>
      </c>
      <c r="S44" s="176">
        <v>0.47496861661122547</v>
      </c>
      <c r="T44" s="176">
        <v>1.9557531272226931E-2</v>
      </c>
      <c r="U44" s="176">
        <v>2.7939330388895619E-3</v>
      </c>
      <c r="V44" s="176">
        <v>0.27939330388895617</v>
      </c>
      <c r="W44" s="176" t="s">
        <v>408</v>
      </c>
      <c r="X44" s="176">
        <v>8.4462151319125624E-3</v>
      </c>
      <c r="Y44" s="176">
        <v>1.3905249179203931E-2</v>
      </c>
      <c r="Z44" s="176" t="s">
        <v>408</v>
      </c>
      <c r="AA44" s="176" t="s">
        <v>408</v>
      </c>
      <c r="AB44" s="176">
        <v>2.2351464311116492E-2</v>
      </c>
      <c r="AC44" s="176" t="s">
        <v>408</v>
      </c>
      <c r="AD44" s="176" t="s">
        <v>408</v>
      </c>
      <c r="AE44" s="204"/>
      <c r="AF44" s="176">
        <v>11934.6031971255</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2.4401166400000003</v>
      </c>
      <c r="F45" s="176">
        <v>0.1029688726372303</v>
      </c>
      <c r="G45" s="176">
        <v>7.625364499999999E-4</v>
      </c>
      <c r="H45" s="176">
        <v>3.0120189775000001E-4</v>
      </c>
      <c r="I45" s="176">
        <v>5.3200643043599991E-2</v>
      </c>
      <c r="J45" s="176">
        <v>5.4353598155999994E-2</v>
      </c>
      <c r="K45" s="176">
        <v>5.4902624399999995E-2</v>
      </c>
      <c r="L45" s="176">
        <v>1.7019813563999998E-2</v>
      </c>
      <c r="M45" s="176">
        <v>0.34314140249999997</v>
      </c>
      <c r="N45" s="176">
        <v>4.9564869250000006E-3</v>
      </c>
      <c r="O45" s="176">
        <v>3.81268225E-4</v>
      </c>
      <c r="P45" s="176">
        <v>1.1438046750000001E-3</v>
      </c>
      <c r="Q45" s="176">
        <v>1.5250729E-3</v>
      </c>
      <c r="R45" s="176">
        <v>1.9063411250000001E-3</v>
      </c>
      <c r="S45" s="176">
        <v>3.3551603800000003E-2</v>
      </c>
      <c r="T45" s="176">
        <v>3.8126822500000004E-2</v>
      </c>
      <c r="U45" s="176">
        <v>3.8126822500000003E-3</v>
      </c>
      <c r="V45" s="176">
        <v>4.5752187E-2</v>
      </c>
      <c r="W45" s="176">
        <v>4.9564869249999997E-3</v>
      </c>
      <c r="X45" s="176" t="s">
        <v>408</v>
      </c>
      <c r="Y45" s="176" t="s">
        <v>408</v>
      </c>
      <c r="Z45" s="176" t="s">
        <v>408</v>
      </c>
      <c r="AA45" s="176" t="s">
        <v>408</v>
      </c>
      <c r="AB45" s="176" t="s">
        <v>408</v>
      </c>
      <c r="AC45" s="176">
        <v>3.0501458E-3</v>
      </c>
      <c r="AD45" s="176">
        <v>1.4488192550000001E-3</v>
      </c>
      <c r="AE45" s="204"/>
      <c r="AF45" s="176">
        <v>1628.01532075</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2.4115564711588209</v>
      </c>
      <c r="F46" s="176">
        <v>0.16745195426995235</v>
      </c>
      <c r="G46" s="176">
        <v>2.2916710122772583</v>
      </c>
      <c r="H46" s="176">
        <v>7.7859016393442296E-5</v>
      </c>
      <c r="I46" s="176">
        <v>0.26525292219295082</v>
      </c>
      <c r="J46" s="176">
        <v>0.59912457655496143</v>
      </c>
      <c r="K46" s="176">
        <v>1.4093519143882396</v>
      </c>
      <c r="L46" s="176">
        <v>7.8926946857191871E-2</v>
      </c>
      <c r="M46" s="176">
        <v>3.1514206746025999</v>
      </c>
      <c r="N46" s="176">
        <v>0.35766309184952705</v>
      </c>
      <c r="O46" s="176">
        <v>2.654295007914469E-2</v>
      </c>
      <c r="P46" s="176">
        <v>2.9045479353149374E-3</v>
      </c>
      <c r="Q46" s="176">
        <v>1.5947725369086552E-2</v>
      </c>
      <c r="R46" s="176">
        <v>0.17975681092072246</v>
      </c>
      <c r="S46" s="176">
        <v>0.27637771411340223</v>
      </c>
      <c r="T46" s="176">
        <v>1.7524942384402786</v>
      </c>
      <c r="U46" s="176">
        <v>8.7868852459016392E-4</v>
      </c>
      <c r="V46" s="176">
        <v>3.5543463606598817</v>
      </c>
      <c r="W46" s="176">
        <v>0.11454121721498912</v>
      </c>
      <c r="X46" s="176">
        <v>3.5128805620608899E-5</v>
      </c>
      <c r="Y46" s="176">
        <v>5.8548009367681492E-5</v>
      </c>
      <c r="Z46" s="176" t="s">
        <v>422</v>
      </c>
      <c r="AA46" s="176" t="s">
        <v>422</v>
      </c>
      <c r="AB46" s="176">
        <v>4.6977262483562002E-2</v>
      </c>
      <c r="AC46" s="176">
        <v>5.6049630381732E-3</v>
      </c>
      <c r="AD46" s="176" t="s">
        <v>408</v>
      </c>
      <c r="AE46" s="204"/>
      <c r="AF46" s="176">
        <v>11951.657120919279</v>
      </c>
      <c r="AG46" s="202" t="s">
        <v>408</v>
      </c>
      <c r="AH46" s="176">
        <v>7200.5717000000132</v>
      </c>
      <c r="AI46" s="176">
        <v>4969.9798999998984</v>
      </c>
      <c r="AJ46" s="202" t="s">
        <v>408</v>
      </c>
      <c r="AK46" s="202" t="s">
        <v>408</v>
      </c>
      <c r="AL46" s="203" t="s">
        <v>18</v>
      </c>
    </row>
    <row r="47" spans="1:38" s="190" customFormat="1" ht="24.75" customHeight="1" thickBot="1" x14ac:dyDescent="0.25">
      <c r="A47" s="178" t="s">
        <v>129</v>
      </c>
      <c r="B47" s="178" t="s">
        <v>191</v>
      </c>
      <c r="C47" s="100" t="s">
        <v>72</v>
      </c>
      <c r="D47" s="202"/>
      <c r="E47" s="176">
        <v>0.52385061727410009</v>
      </c>
      <c r="F47" s="176">
        <v>0.1065890149728</v>
      </c>
      <c r="G47" s="176">
        <v>4.2004064793600013E-2</v>
      </c>
      <c r="H47" s="176" t="s">
        <v>408</v>
      </c>
      <c r="I47" s="176">
        <v>2.2660086624E-2</v>
      </c>
      <c r="J47" s="176">
        <v>2.2660086624E-2</v>
      </c>
      <c r="K47" s="176">
        <v>2.2660086624E-2</v>
      </c>
      <c r="L47" s="176">
        <v>1.0876841579520001E-2</v>
      </c>
      <c r="M47" s="176">
        <v>4.5675288000864001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6.6605540000000005E-2</v>
      </c>
      <c r="G49" s="176">
        <v>0.45300000000000001</v>
      </c>
      <c r="H49" s="176">
        <v>3.200526E-3</v>
      </c>
      <c r="I49" s="176">
        <v>2.0040345821325647E-2</v>
      </c>
      <c r="J49" s="176">
        <v>4.7965417867435155E-2</v>
      </c>
      <c r="K49" s="176">
        <v>0.114</v>
      </c>
      <c r="L49" s="176">
        <v>2.4509999999999997E-5</v>
      </c>
      <c r="M49" s="176" t="s">
        <v>422</v>
      </c>
      <c r="N49" s="176">
        <v>2.3E-2</v>
      </c>
      <c r="O49" s="176">
        <v>5.0000000000000002E-5</v>
      </c>
      <c r="P49" s="176">
        <v>1.0000000000000001E-5</v>
      </c>
      <c r="Q49" s="176">
        <v>5.4000000000000003E-3</v>
      </c>
      <c r="R49" s="176">
        <v>3.8999999999999998E-3</v>
      </c>
      <c r="S49" s="176">
        <v>5.9000000000000007E-3</v>
      </c>
      <c r="T49" s="176">
        <v>3.3E-3</v>
      </c>
      <c r="U49" s="176" t="s">
        <v>421</v>
      </c>
      <c r="V49" s="176">
        <v>5.2000000000000005E-2</v>
      </c>
      <c r="W49" s="176">
        <v>2.595021</v>
      </c>
      <c r="X49" s="176">
        <v>0.13840111999999999</v>
      </c>
      <c r="Y49" s="176">
        <v>0.17300140000000003</v>
      </c>
      <c r="Z49" s="176">
        <v>8.6500700000000014E-2</v>
      </c>
      <c r="AA49" s="176">
        <v>6.0550490000000005E-2</v>
      </c>
      <c r="AB49" s="176">
        <v>0.45845371000000001</v>
      </c>
      <c r="AC49" s="176" t="s">
        <v>408</v>
      </c>
      <c r="AD49" s="176">
        <v>3.1140251999999999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0.84331179775280896</v>
      </c>
      <c r="J50" s="176">
        <v>1.2008760000000001</v>
      </c>
      <c r="K50" s="176">
        <v>1.8373402800000003</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6526.5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3.8519180000000004</v>
      </c>
      <c r="G52" s="176" t="s">
        <v>422</v>
      </c>
      <c r="H52" s="176" t="s">
        <v>422</v>
      </c>
      <c r="I52" s="176">
        <v>1.2568937500000002E-2</v>
      </c>
      <c r="J52" s="176">
        <v>1.8775937500000003E-2</v>
      </c>
      <c r="K52" s="176">
        <v>3.0720000000000001E-2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3.989869800000001</v>
      </c>
      <c r="G53" s="176" t="s">
        <v>408</v>
      </c>
      <c r="H53" s="176" t="s">
        <v>408</v>
      </c>
      <c r="I53" s="176">
        <v>1.0000000000000001E-5</v>
      </c>
      <c r="J53" s="176">
        <v>1.0000000000000001E-5</v>
      </c>
      <c r="K53" s="176">
        <v>1.0000000000000001E-5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0.434</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4340</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3.5387202E-2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1.4494285200000002E-2</v>
      </c>
      <c r="X57" s="176">
        <v>1.6750000000000001E-4</v>
      </c>
      <c r="Y57" s="176">
        <v>1.6750000000000001E-4</v>
      </c>
      <c r="Z57" s="176">
        <v>1.6750000000000001E-4</v>
      </c>
      <c r="AA57" s="176">
        <v>1.6750000000000001E-4</v>
      </c>
      <c r="AB57" s="176">
        <v>6.7000000000000002E-4</v>
      </c>
      <c r="AC57" s="176" t="s">
        <v>408</v>
      </c>
      <c r="AD57" s="176">
        <v>3.5434480000000006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5.4024444444444458E-2</v>
      </c>
      <c r="J58" s="176">
        <v>0.27012222222222221</v>
      </c>
      <c r="K58" s="176">
        <v>0.6946</v>
      </c>
      <c r="L58" s="176">
        <v>4.4732240000000008E-4</v>
      </c>
      <c r="M58" s="176" t="s">
        <v>408</v>
      </c>
      <c r="N58" s="176" t="s">
        <v>408</v>
      </c>
      <c r="O58" s="176" t="s">
        <v>408</v>
      </c>
      <c r="P58" s="176" t="s">
        <v>408</v>
      </c>
      <c r="Q58" s="176" t="s">
        <v>408</v>
      </c>
      <c r="R58" s="176" t="s">
        <v>408</v>
      </c>
      <c r="S58" s="176" t="s">
        <v>408</v>
      </c>
      <c r="T58" s="176" t="s">
        <v>408</v>
      </c>
      <c r="U58" s="176" t="s">
        <v>408</v>
      </c>
      <c r="V58" s="176" t="s">
        <v>408</v>
      </c>
      <c r="W58" s="176">
        <v>0.161241366</v>
      </c>
      <c r="X58" s="176" t="s">
        <v>408</v>
      </c>
      <c r="Y58" s="176" t="s">
        <v>408</v>
      </c>
      <c r="Z58" s="176" t="s">
        <v>408</v>
      </c>
      <c r="AA58" s="176" t="s">
        <v>408</v>
      </c>
      <c r="AB58" s="176" t="s">
        <v>408</v>
      </c>
      <c r="AC58" s="176" t="s">
        <v>408</v>
      </c>
      <c r="AD58" s="176">
        <v>0.31007954999999998</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2.8349189999999996E-2</v>
      </c>
      <c r="G59" s="176" t="s">
        <v>422</v>
      </c>
      <c r="H59" s="176">
        <v>1.7739999999999999E-2</v>
      </c>
      <c r="I59" s="176">
        <v>6.2312000000000006E-2</v>
      </c>
      <c r="J59" s="176">
        <v>7.0100999999999997E-2</v>
      </c>
      <c r="K59" s="176">
        <v>7.7890000000000015E-2</v>
      </c>
      <c r="L59" s="176">
        <v>3.8633439999999998E-5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9.936416E-3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8.5287457950980403E-3</v>
      </c>
      <c r="J60" s="176">
        <v>5.2435322450980378E-2</v>
      </c>
      <c r="K60" s="176">
        <v>0.11134559729999999</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1.9661992218750002E-3</v>
      </c>
      <c r="J61" s="176">
        <v>1.7381022218750004E-2</v>
      </c>
      <c r="K61" s="176">
        <v>5.6799359969166671E-2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5.2855188280572278E-2</v>
      </c>
      <c r="J62" s="176">
        <v>0.51811103063137853</v>
      </c>
      <c r="K62" s="176">
        <v>1.3152699212393069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0.55757999999999996</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4.0299999999999996E-2</v>
      </c>
      <c r="J68" s="176">
        <v>4.0299999999999996E-2</v>
      </c>
      <c r="K68" s="176">
        <v>4.0299999999999996E-2</v>
      </c>
      <c r="L68" s="176">
        <v>7.2540000000000007E-4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9.7140000000000004E-2</v>
      </c>
      <c r="F70" s="176">
        <v>2.4845466000000003</v>
      </c>
      <c r="G70" s="176">
        <v>6.4481123768832207</v>
      </c>
      <c r="H70" s="176">
        <v>0.33150599999999997</v>
      </c>
      <c r="I70" s="176">
        <v>5.3020000000000012E-2</v>
      </c>
      <c r="J70" s="176">
        <v>6.6652000000000003E-2</v>
      </c>
      <c r="K70" s="176">
        <v>7.5740000000000016E-2</v>
      </c>
      <c r="L70" s="176">
        <v>9.5436000000000023E-4</v>
      </c>
      <c r="M70" s="176" t="s">
        <v>408</v>
      </c>
      <c r="N70" s="176">
        <v>1E-3</v>
      </c>
      <c r="O70" s="176" t="s">
        <v>408</v>
      </c>
      <c r="P70" s="176">
        <v>5.083E-2</v>
      </c>
      <c r="Q70" s="176" t="s">
        <v>408</v>
      </c>
      <c r="R70" s="176">
        <v>0.54800000000000004</v>
      </c>
      <c r="S70" s="176">
        <v>3.6999999999999998E-2</v>
      </c>
      <c r="T70" s="176">
        <v>0.95733000000000001</v>
      </c>
      <c r="U70" s="176" t="s">
        <v>408</v>
      </c>
      <c r="V70" s="176">
        <v>0.25</v>
      </c>
      <c r="W70" s="176">
        <v>0.01</v>
      </c>
      <c r="X70" s="176" t="s">
        <v>408</v>
      </c>
      <c r="Y70" s="176" t="s">
        <v>408</v>
      </c>
      <c r="Z70" s="176" t="s">
        <v>408</v>
      </c>
      <c r="AA70" s="176" t="s">
        <v>408</v>
      </c>
      <c r="AB70" s="176" t="s">
        <v>408</v>
      </c>
      <c r="AC70" s="176">
        <v>30.7</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0.16379770000000002</v>
      </c>
      <c r="G71" s="176" t="s">
        <v>408</v>
      </c>
      <c r="H71" s="176" t="s">
        <v>408</v>
      </c>
      <c r="I71" s="176">
        <v>1.3637792799999994E-3</v>
      </c>
      <c r="J71" s="176">
        <v>1.0622234239999993E-2</v>
      </c>
      <c r="K71" s="176">
        <v>3.3059482000000036E-2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0.80917285999999988</v>
      </c>
      <c r="G72" s="176">
        <v>1.19625</v>
      </c>
      <c r="H72" s="176">
        <v>8.0000000000000004E-4</v>
      </c>
      <c r="I72" s="176">
        <v>1.7387262074000003</v>
      </c>
      <c r="J72" s="176">
        <v>2.0941436726857146</v>
      </c>
      <c r="K72" s="176">
        <v>2.4132412399999996</v>
      </c>
      <c r="L72" s="176">
        <v>6.7573353600000009E-3</v>
      </c>
      <c r="M72" s="176">
        <v>0.625</v>
      </c>
      <c r="N72" s="176">
        <v>2.6750600000000007</v>
      </c>
      <c r="O72" s="176">
        <v>4.2160000000000003E-2</v>
      </c>
      <c r="P72" s="176">
        <v>0.32901000000000002</v>
      </c>
      <c r="Q72" s="176">
        <v>4.8159999999999994E-2</v>
      </c>
      <c r="R72" s="176">
        <v>5.4401599999999997</v>
      </c>
      <c r="S72" s="176">
        <v>0.89454999999999985</v>
      </c>
      <c r="T72" s="176">
        <v>1.5055400000000001</v>
      </c>
      <c r="U72" s="176" t="s">
        <v>421</v>
      </c>
      <c r="V72" s="176">
        <v>2.27616</v>
      </c>
      <c r="W72" s="176">
        <v>0.89103478800000002</v>
      </c>
      <c r="X72" s="176">
        <v>1.7926999999999999E-3</v>
      </c>
      <c r="Y72" s="176">
        <v>1.805E-3</v>
      </c>
      <c r="Z72" s="176">
        <v>1.7989999999999998E-3</v>
      </c>
      <c r="AA72" s="176">
        <v>1.7126999999999999E-3</v>
      </c>
      <c r="AB72" s="176">
        <v>7.1093999999999992E-3</v>
      </c>
      <c r="AC72" s="176">
        <v>8.4632959999999993E-2</v>
      </c>
      <c r="AD72" s="176">
        <v>18.932427700000002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4.6000000000000008E-3</v>
      </c>
      <c r="G73" s="176" t="s">
        <v>422</v>
      </c>
      <c r="H73" s="176" t="s">
        <v>408</v>
      </c>
      <c r="I73" s="176">
        <v>3.4140000000000004E-2</v>
      </c>
      <c r="J73" s="176">
        <v>4.8364999999999998E-2</v>
      </c>
      <c r="K73" s="176">
        <v>5.6899999999999999E-2</v>
      </c>
      <c r="L73" s="176">
        <v>4.6658000000000003E-3</v>
      </c>
      <c r="M73" s="176" t="s">
        <v>408</v>
      </c>
      <c r="N73" s="176">
        <v>1.3000000000000001E-2</v>
      </c>
      <c r="O73" s="176">
        <v>3.0000000000000001E-3</v>
      </c>
      <c r="P73" s="176">
        <v>4.5000000000000004E-4</v>
      </c>
      <c r="Q73" s="176">
        <v>1.1000000000000001E-3</v>
      </c>
      <c r="R73" s="176">
        <v>8.0619999999999994</v>
      </c>
      <c r="S73" s="176">
        <v>1.8000000000000002E-2</v>
      </c>
      <c r="T73" s="176">
        <v>4.8000000000000001E-2</v>
      </c>
      <c r="U73" s="176" t="s">
        <v>421</v>
      </c>
      <c r="V73" s="176">
        <v>0.57799999999999996</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3.2600000000000001E-6</v>
      </c>
      <c r="G74" s="176" t="s">
        <v>408</v>
      </c>
      <c r="H74" s="176" t="s">
        <v>408</v>
      </c>
      <c r="I74" s="176">
        <v>4.5661735591728997E-5</v>
      </c>
      <c r="J74" s="176">
        <v>1.1622987241531015E-4</v>
      </c>
      <c r="K74" s="176">
        <v>1.660426748790145E-4</v>
      </c>
      <c r="L74" s="176">
        <v>1.0502199186097669E-6</v>
      </c>
      <c r="M74" s="176" t="s">
        <v>408</v>
      </c>
      <c r="N74" s="176">
        <v>1.6000000000000001E-4</v>
      </c>
      <c r="O74" s="176">
        <v>1.0000000000000001E-5</v>
      </c>
      <c r="P74" s="176" t="s">
        <v>408</v>
      </c>
      <c r="Q74" s="176">
        <v>8.0000000000000007E-5</v>
      </c>
      <c r="R74" s="176" t="s">
        <v>408</v>
      </c>
      <c r="S74" s="176" t="s">
        <v>408</v>
      </c>
      <c r="T74" s="176" t="s">
        <v>408</v>
      </c>
      <c r="U74" s="176" t="s">
        <v>408</v>
      </c>
      <c r="V74" s="176">
        <v>1.47E-3</v>
      </c>
      <c r="W74" s="176">
        <v>0.503888</v>
      </c>
      <c r="X74" s="176" t="s">
        <v>408</v>
      </c>
      <c r="Y74" s="176" t="s">
        <v>408</v>
      </c>
      <c r="Z74" s="176" t="s">
        <v>408</v>
      </c>
      <c r="AA74" s="176" t="s">
        <v>408</v>
      </c>
      <c r="AB74" s="176" t="s">
        <v>408</v>
      </c>
      <c r="AC74" s="176">
        <v>3.126396E-2</v>
      </c>
      <c r="AD74" s="176">
        <v>8.3048428000000007E-2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1.428E-3</v>
      </c>
      <c r="G77" s="176" t="s">
        <v>408</v>
      </c>
      <c r="H77" s="176" t="s">
        <v>408</v>
      </c>
      <c r="I77" s="176">
        <v>8.0736623835676315E-4</v>
      </c>
      <c r="J77" s="176">
        <v>4.1056901886517595E-3</v>
      </c>
      <c r="K77" s="176">
        <v>1.5101680000000001E-2</v>
      </c>
      <c r="L77" s="176" t="s">
        <v>408</v>
      </c>
      <c r="M77" s="176" t="s">
        <v>408</v>
      </c>
      <c r="N77" s="176">
        <v>8.1700000000000009E-2</v>
      </c>
      <c r="O77" s="176">
        <v>0.1053</v>
      </c>
      <c r="P77" s="176">
        <v>7.0000000000000001E-3</v>
      </c>
      <c r="Q77" s="176">
        <v>2.9100000000000001E-2</v>
      </c>
      <c r="R77" s="176" t="s">
        <v>408</v>
      </c>
      <c r="S77" s="176">
        <v>0.14810000000000001</v>
      </c>
      <c r="T77" s="176" t="s">
        <v>422</v>
      </c>
      <c r="U77" s="176" t="s">
        <v>408</v>
      </c>
      <c r="V77" s="176">
        <v>6.9409999999999998</v>
      </c>
      <c r="W77" s="176">
        <v>0.03</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2.14E-3</v>
      </c>
      <c r="G78" s="176">
        <v>2.3E-2</v>
      </c>
      <c r="H78" s="176" t="s">
        <v>408</v>
      </c>
      <c r="I78" s="176">
        <v>6.7093749999999998E-4</v>
      </c>
      <c r="J78" s="176">
        <v>8.8281250000000003E-4</v>
      </c>
      <c r="K78" s="176">
        <v>1.1299999999999999E-3</v>
      </c>
      <c r="L78" s="176">
        <v>5.6499999999999999E-7</v>
      </c>
      <c r="M78" s="176">
        <v>0.16491</v>
      </c>
      <c r="N78" s="176">
        <v>0.161</v>
      </c>
      <c r="O78" s="176">
        <v>1E-3</v>
      </c>
      <c r="P78" s="176">
        <v>7.9760891875060298E-6</v>
      </c>
      <c r="Q78" s="176">
        <v>0.13919999999999999</v>
      </c>
      <c r="R78" s="176" t="s">
        <v>421</v>
      </c>
      <c r="S78" s="176">
        <v>0.10899</v>
      </c>
      <c r="T78" s="176">
        <v>5.9023059987544626E-4</v>
      </c>
      <c r="U78" s="176">
        <v>5.8000000000000003E-2</v>
      </c>
      <c r="V78" s="176">
        <v>2.5000000000000001E-2</v>
      </c>
      <c r="W78" s="176" t="s">
        <v>408</v>
      </c>
      <c r="X78" s="176" t="s">
        <v>408</v>
      </c>
      <c r="Y78" s="176" t="s">
        <v>408</v>
      </c>
      <c r="Z78" s="176" t="s">
        <v>408</v>
      </c>
      <c r="AA78" s="176" t="s">
        <v>408</v>
      </c>
      <c r="AB78" s="176" t="s">
        <v>408</v>
      </c>
      <c r="AC78" s="176">
        <v>6.2309934255000012</v>
      </c>
      <c r="AD78" s="176">
        <v>4.4347000000000006E-4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0.02</v>
      </c>
      <c r="G79" s="176">
        <v>8.8470588226999998E-3</v>
      </c>
      <c r="H79" s="176">
        <v>0.377</v>
      </c>
      <c r="I79" s="176" t="s">
        <v>422</v>
      </c>
      <c r="J79" s="176" t="s">
        <v>422</v>
      </c>
      <c r="K79" s="176" t="s">
        <v>422</v>
      </c>
      <c r="L79" s="176" t="s">
        <v>408</v>
      </c>
      <c r="M79" s="176" t="s">
        <v>408</v>
      </c>
      <c r="N79" s="176" t="s">
        <v>408</v>
      </c>
      <c r="O79" s="176" t="s">
        <v>408</v>
      </c>
      <c r="P79" s="176" t="s">
        <v>408</v>
      </c>
      <c r="Q79" s="176" t="s">
        <v>408</v>
      </c>
      <c r="R79" s="176" t="s">
        <v>408</v>
      </c>
      <c r="S79" s="176" t="s">
        <v>408</v>
      </c>
      <c r="T79" s="176">
        <v>1.913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4.2557280000000003E-2</v>
      </c>
      <c r="G80" s="176">
        <v>9.2000000000000003E-4</v>
      </c>
      <c r="H80" s="176">
        <v>2.8000000000000003E-4</v>
      </c>
      <c r="I80" s="176">
        <v>1.3415199999999999E-2</v>
      </c>
      <c r="J80" s="176">
        <v>1.6075199999999998E-2</v>
      </c>
      <c r="K80" s="176">
        <v>2.6599999999999999E-2</v>
      </c>
      <c r="L80" s="176" t="s">
        <v>408</v>
      </c>
      <c r="M80" s="176" t="s">
        <v>408</v>
      </c>
      <c r="N80" s="176">
        <v>0.63273000000000001</v>
      </c>
      <c r="O80" s="176">
        <v>5.0049999999999997E-2</v>
      </c>
      <c r="P80" s="176">
        <v>8.0000000000000004E-4</v>
      </c>
      <c r="Q80" s="176">
        <v>0.23010000000000003</v>
      </c>
      <c r="R80" s="176">
        <v>0.14213000000000001</v>
      </c>
      <c r="S80" s="176">
        <v>2.8403299999999998</v>
      </c>
      <c r="T80" s="176">
        <v>0.22648999999999997</v>
      </c>
      <c r="U80" s="176">
        <v>9.0000000000000011E-3</v>
      </c>
      <c r="V80" s="176">
        <v>0.72071000000000007</v>
      </c>
      <c r="W80" s="176">
        <v>1.1891100000000002E-3</v>
      </c>
      <c r="X80" s="176" t="s">
        <v>408</v>
      </c>
      <c r="Y80" s="176" t="s">
        <v>408</v>
      </c>
      <c r="Z80" s="176" t="s">
        <v>408</v>
      </c>
      <c r="AA80" s="176" t="s">
        <v>408</v>
      </c>
      <c r="AB80" s="176" t="s">
        <v>408</v>
      </c>
      <c r="AC80" s="176">
        <v>5.3130931200000009E-2</v>
      </c>
      <c r="AD80" s="176">
        <v>5.7462430514799989E-3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2.5274015567999974E-2</v>
      </c>
      <c r="J81" s="176">
        <v>0.296969682924</v>
      </c>
      <c r="K81" s="176">
        <v>0.63185038919999992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3159.2519459999994</v>
      </c>
      <c r="AL81" s="203" t="s">
        <v>453</v>
      </c>
    </row>
    <row r="82" spans="1:38" s="190" customFormat="1" ht="24.75" customHeight="1" thickBot="1" x14ac:dyDescent="0.25">
      <c r="A82" s="178" t="s">
        <v>125</v>
      </c>
      <c r="B82" s="178" t="s">
        <v>225</v>
      </c>
      <c r="C82" s="100" t="s">
        <v>100</v>
      </c>
      <c r="D82" s="202"/>
      <c r="E82" s="176" t="s">
        <v>408</v>
      </c>
      <c r="F82" s="176">
        <v>4.1187139999999998</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0.54966999999999999</v>
      </c>
      <c r="G83" s="176" t="s">
        <v>408</v>
      </c>
      <c r="H83" s="176" t="s">
        <v>408</v>
      </c>
      <c r="I83" s="176">
        <v>6.4696642999999998E-2</v>
      </c>
      <c r="J83" s="176">
        <v>7.0578156000000003E-2</v>
      </c>
      <c r="K83" s="176">
        <v>9.4104208000000009E-2</v>
      </c>
      <c r="L83" s="176">
        <v>3.687708651E-3</v>
      </c>
      <c r="M83" s="176" t="s">
        <v>408</v>
      </c>
      <c r="N83" s="176" t="s">
        <v>408</v>
      </c>
      <c r="O83" s="176" t="s">
        <v>408</v>
      </c>
      <c r="P83" s="176" t="s">
        <v>408</v>
      </c>
      <c r="Q83" s="176" t="s">
        <v>408</v>
      </c>
      <c r="R83" s="176" t="s">
        <v>408</v>
      </c>
      <c r="S83" s="176" t="s">
        <v>408</v>
      </c>
      <c r="T83" s="176" t="s">
        <v>408</v>
      </c>
      <c r="U83" s="176" t="s">
        <v>408</v>
      </c>
      <c r="V83" s="176" t="s">
        <v>408</v>
      </c>
      <c r="W83" s="176">
        <v>1.1763025999999999E-2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0.36154000000000003</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16.917255840000003</v>
      </c>
      <c r="G85" s="176" t="s">
        <v>408</v>
      </c>
      <c r="H85" s="176" t="s">
        <v>408</v>
      </c>
      <c r="I85" s="176">
        <v>3.7800533767064614E-3</v>
      </c>
      <c r="J85" s="176">
        <v>6.0518157263961961E-3</v>
      </c>
      <c r="K85" s="176">
        <v>7.5680300000000008E-3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0.62878610000000001</v>
      </c>
      <c r="G86" s="176" t="s">
        <v>408</v>
      </c>
      <c r="H86" s="176">
        <v>1.23E-2</v>
      </c>
      <c r="I86" s="176">
        <v>7.5823040000000006E-3</v>
      </c>
      <c r="J86" s="176">
        <v>1.2984600000000002E-2</v>
      </c>
      <c r="K86" s="176">
        <v>1.7269200000000002E-2</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3.7066582299999999</v>
      </c>
      <c r="G88" s="176">
        <v>2E-3</v>
      </c>
      <c r="H88" s="176">
        <v>2.6031176E-2</v>
      </c>
      <c r="I88" s="176">
        <v>4.500000000000001E-4</v>
      </c>
      <c r="J88" s="176">
        <v>7.2000000000000005E-4</v>
      </c>
      <c r="K88" s="176">
        <v>9.0000000000000019E-4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2.6314910000000009</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1.5284065</v>
      </c>
      <c r="G90" s="176">
        <v>8.6980000000000002E-2</v>
      </c>
      <c r="H90" s="176">
        <v>0.24392999999999998</v>
      </c>
      <c r="I90" s="176">
        <v>0.18534291473563852</v>
      </c>
      <c r="J90" s="176">
        <v>0.2138091736650464</v>
      </c>
      <c r="K90" s="176">
        <v>0.29606010000000005</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6.1802999999999997E-3</v>
      </c>
      <c r="Y90" s="176">
        <v>3.1195800000000007E-3</v>
      </c>
      <c r="Z90" s="176">
        <v>3.1195800000000007E-3</v>
      </c>
      <c r="AA90" s="176">
        <v>3.1195800000000007E-3</v>
      </c>
      <c r="AB90" s="176">
        <v>1.5539040000000004E-2</v>
      </c>
      <c r="AC90" s="176">
        <v>1.7091340000000002E-3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7.2636230000000003E-3</v>
      </c>
      <c r="F91" s="176">
        <v>1.7774657999999999E-2</v>
      </c>
      <c r="G91" s="176">
        <v>7.587318E-3</v>
      </c>
      <c r="H91" s="176">
        <v>2.7433201500000007E-2</v>
      </c>
      <c r="I91" s="176">
        <v>9.9286641822579999E-2</v>
      </c>
      <c r="J91" s="176">
        <v>9.940718471144E-2</v>
      </c>
      <c r="K91" s="176">
        <v>9.9432082169310002E-2</v>
      </c>
      <c r="L91" s="176">
        <v>4.4620267500000005E-4</v>
      </c>
      <c r="M91" s="176">
        <v>0.22031534799999999</v>
      </c>
      <c r="N91" s="176">
        <v>1.9696878879999999</v>
      </c>
      <c r="O91" s="176">
        <v>2.354951836E-2</v>
      </c>
      <c r="P91" s="176">
        <v>1.4320434900000001E-4</v>
      </c>
      <c r="Q91" s="176">
        <v>3.3414348100000001E-3</v>
      </c>
      <c r="R91" s="176">
        <v>3.9192769199999991E-2</v>
      </c>
      <c r="S91" s="176">
        <v>1.1353177379999999</v>
      </c>
      <c r="T91" s="176">
        <v>8.5286324999999996E-2</v>
      </c>
      <c r="U91" s="176" t="s">
        <v>421</v>
      </c>
      <c r="V91" s="176">
        <v>0.66312843499999996</v>
      </c>
      <c r="W91" s="176">
        <v>3.6724499999999998E-4</v>
      </c>
      <c r="X91" s="176">
        <v>4.0764194999999998E-4</v>
      </c>
      <c r="Y91" s="176">
        <v>1.6526025E-4</v>
      </c>
      <c r="Z91" s="176">
        <v>1.6526025E-4</v>
      </c>
      <c r="AA91" s="176">
        <v>1.6526025E-4</v>
      </c>
      <c r="AB91" s="176">
        <v>9.0342269999999999E-4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3.3708550000000006</v>
      </c>
      <c r="G92" s="176">
        <v>1.9915500000000002</v>
      </c>
      <c r="H92" s="176">
        <v>8.2599999999999993E-2</v>
      </c>
      <c r="I92" s="176">
        <v>0.71359939456834154</v>
      </c>
      <c r="J92" s="176">
        <v>0.91124190375359415</v>
      </c>
      <c r="K92" s="176">
        <v>1.0778022653750001</v>
      </c>
      <c r="L92" s="176">
        <v>1.73462796E-2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2.2284162000000003</v>
      </c>
      <c r="G93" s="176" t="s">
        <v>422</v>
      </c>
      <c r="H93" s="176" t="s">
        <v>408</v>
      </c>
      <c r="I93" s="176">
        <v>0.44574180000000002</v>
      </c>
      <c r="J93" s="176">
        <v>0.49442204999999995</v>
      </c>
      <c r="K93" s="176">
        <v>0.55781929999999991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1.5837398699999998</v>
      </c>
      <c r="G95" s="176" t="s">
        <v>408</v>
      </c>
      <c r="H95" s="176" t="s">
        <v>408</v>
      </c>
      <c r="I95" s="176">
        <v>2.7776633999293251E-2</v>
      </c>
      <c r="J95" s="176">
        <v>0.11130613656301512</v>
      </c>
      <c r="K95" s="176">
        <v>0.40371777143999998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8.9595510000000003E-2</v>
      </c>
      <c r="G98" s="176">
        <v>3.2799999999999999E-3</v>
      </c>
      <c r="H98" s="176">
        <v>2.7299999999999998E-3</v>
      </c>
      <c r="I98" s="176">
        <v>1.4704986166463053E-2</v>
      </c>
      <c r="J98" s="176">
        <v>2.2980551803021644E-2</v>
      </c>
      <c r="K98" s="176">
        <v>3.0224300629E-2</v>
      </c>
      <c r="L98" s="176" t="s">
        <v>408</v>
      </c>
      <c r="M98" s="176" t="s">
        <v>408</v>
      </c>
      <c r="N98" s="176" t="s">
        <v>408</v>
      </c>
      <c r="O98" s="176" t="s">
        <v>408</v>
      </c>
      <c r="P98" s="176" t="s">
        <v>408</v>
      </c>
      <c r="Q98" s="176" t="s">
        <v>408</v>
      </c>
      <c r="R98" s="176" t="s">
        <v>408</v>
      </c>
      <c r="S98" s="176" t="s">
        <v>408</v>
      </c>
      <c r="T98" s="176" t="s">
        <v>408</v>
      </c>
      <c r="U98" s="176" t="s">
        <v>408</v>
      </c>
      <c r="V98" s="176" t="s">
        <v>408</v>
      </c>
      <c r="W98" s="176">
        <v>1.25019E-2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6.5494516478536727E-2</v>
      </c>
      <c r="F99" s="176">
        <v>6.0753817611725385</v>
      </c>
      <c r="G99" s="176" t="s">
        <v>408</v>
      </c>
      <c r="H99" s="176">
        <v>5.0249081773066786</v>
      </c>
      <c r="I99" s="176">
        <v>7.0101186765139753E-2</v>
      </c>
      <c r="J99" s="176">
        <v>0.1077164577122879</v>
      </c>
      <c r="K99" s="176">
        <v>0.23595033594120207</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296.06900000000002</v>
      </c>
      <c r="AL99" s="203" t="s">
        <v>411</v>
      </c>
    </row>
    <row r="100" spans="1:38" s="190" customFormat="1" ht="24.75" customHeight="1" thickBot="1" x14ac:dyDescent="0.25">
      <c r="A100" s="178" t="s">
        <v>126</v>
      </c>
      <c r="B100" s="178" t="s">
        <v>235</v>
      </c>
      <c r="C100" s="100" t="s">
        <v>286</v>
      </c>
      <c r="D100" s="202"/>
      <c r="E100" s="176">
        <v>0.11748570397095273</v>
      </c>
      <c r="F100" s="176">
        <v>3.6303114537026642</v>
      </c>
      <c r="G100" s="176" t="s">
        <v>408</v>
      </c>
      <c r="H100" s="176">
        <v>4.5909881260389183</v>
      </c>
      <c r="I100" s="176">
        <v>3.3354938725646835E-2</v>
      </c>
      <c r="J100" s="176">
        <v>5.0032408088470252E-2</v>
      </c>
      <c r="K100" s="176">
        <v>0.10933007693406462</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630.625</v>
      </c>
      <c r="AL100" s="203" t="s">
        <v>411</v>
      </c>
    </row>
    <row r="101" spans="1:38" s="190" customFormat="1" ht="24.75" customHeight="1" thickBot="1" x14ac:dyDescent="0.25">
      <c r="A101" s="178" t="s">
        <v>126</v>
      </c>
      <c r="B101" s="178" t="s">
        <v>237</v>
      </c>
      <c r="C101" s="100" t="s">
        <v>279</v>
      </c>
      <c r="D101" s="202"/>
      <c r="E101" s="176">
        <v>9.6819196641291707E-3</v>
      </c>
      <c r="F101" s="176">
        <v>0.13059231457172182</v>
      </c>
      <c r="G101" s="176" t="s">
        <v>408</v>
      </c>
      <c r="H101" s="176">
        <v>9.0154360255745788E-2</v>
      </c>
      <c r="I101" s="176">
        <v>9.7343070567514685E-4</v>
      </c>
      <c r="J101" s="176">
        <v>2.9202921170254402E-3</v>
      </c>
      <c r="K101" s="176">
        <v>6.8140149397260281E-3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119.252</v>
      </c>
      <c r="AL101" s="203" t="s">
        <v>411</v>
      </c>
    </row>
    <row r="102" spans="1:38" s="190" customFormat="1" ht="24.75" customHeight="1" thickBot="1" x14ac:dyDescent="0.25">
      <c r="A102" s="178" t="s">
        <v>126</v>
      </c>
      <c r="B102" s="178" t="s">
        <v>238</v>
      </c>
      <c r="C102" s="100" t="s">
        <v>280</v>
      </c>
      <c r="D102" s="202"/>
      <c r="E102" s="176">
        <v>3.7303099996654696E-2</v>
      </c>
      <c r="F102" s="176">
        <v>0.47656267101655941</v>
      </c>
      <c r="G102" s="176" t="s">
        <v>408</v>
      </c>
      <c r="H102" s="176">
        <v>4.2861796379619195</v>
      </c>
      <c r="I102" s="176">
        <v>3.510544E-3</v>
      </c>
      <c r="J102" s="176">
        <v>7.3735911600000009E-2</v>
      </c>
      <c r="K102" s="176">
        <v>0.44266311245714279</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1035</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5.3834425506467788E-4</v>
      </c>
      <c r="F104" s="176">
        <v>5.015406113456071E-3</v>
      </c>
      <c r="G104" s="176" t="s">
        <v>408</v>
      </c>
      <c r="H104" s="176">
        <v>5.0128460433206158E-3</v>
      </c>
      <c r="I104" s="176">
        <v>5.0454291682974569E-5</v>
      </c>
      <c r="J104" s="176">
        <v>1.5136287504892372E-4</v>
      </c>
      <c r="K104" s="176">
        <v>3.53180041780822E-4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6.181</v>
      </c>
      <c r="AL104" s="203" t="s">
        <v>411</v>
      </c>
    </row>
    <row r="105" spans="1:38" s="190" customFormat="1" ht="24.75" customHeight="1" thickBot="1" x14ac:dyDescent="0.25">
      <c r="A105" s="178" t="s">
        <v>126</v>
      </c>
      <c r="B105" s="178" t="s">
        <v>360</v>
      </c>
      <c r="C105" s="100" t="s">
        <v>283</v>
      </c>
      <c r="D105" s="202"/>
      <c r="E105" s="176">
        <v>2.6010137657930935E-2</v>
      </c>
      <c r="F105" s="176">
        <v>0.23018654394798108</v>
      </c>
      <c r="G105" s="176" t="s">
        <v>408</v>
      </c>
      <c r="H105" s="176">
        <v>0.60889701759783843</v>
      </c>
      <c r="I105" s="176">
        <v>5.9510846465753442E-3</v>
      </c>
      <c r="J105" s="176">
        <v>9.3517044446183948E-3</v>
      </c>
      <c r="K105" s="176">
        <v>2.0403718788258321E-2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68</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2.6168465223984066E-2</v>
      </c>
      <c r="F107" s="176">
        <v>0.15328191812190509</v>
      </c>
      <c r="G107" s="176" t="s">
        <v>408</v>
      </c>
      <c r="H107" s="176">
        <v>0.62007377409758579</v>
      </c>
      <c r="I107" s="176">
        <v>8.7517875042857143E-3</v>
      </c>
      <c r="J107" s="176">
        <v>0.11669050005714286</v>
      </c>
      <c r="K107" s="176">
        <v>0.55427987527142863</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3147.3340000000003</v>
      </c>
      <c r="AL107" s="203" t="s">
        <v>411</v>
      </c>
    </row>
    <row r="108" spans="1:38" s="190" customFormat="1" ht="24.75" customHeight="1" thickBot="1" x14ac:dyDescent="0.25">
      <c r="A108" s="178" t="s">
        <v>126</v>
      </c>
      <c r="B108" s="178" t="s">
        <v>362</v>
      </c>
      <c r="C108" s="100" t="s">
        <v>339</v>
      </c>
      <c r="D108" s="202"/>
      <c r="E108" s="176">
        <v>4.810922717211559E-2</v>
      </c>
      <c r="F108" s="176">
        <v>0.35180780036786319</v>
      </c>
      <c r="G108" s="176" t="s">
        <v>408</v>
      </c>
      <c r="H108" s="176">
        <v>0.38833247366025669</v>
      </c>
      <c r="I108" s="176">
        <v>5.0740910000000002E-3</v>
      </c>
      <c r="J108" s="176">
        <v>5.074091E-2</v>
      </c>
      <c r="K108" s="176">
        <v>0.10148182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5425.0290000000005</v>
      </c>
      <c r="AL108" s="203" t="s">
        <v>411</v>
      </c>
    </row>
    <row r="109" spans="1:38" s="190" customFormat="1" ht="24.75" customHeight="1" thickBot="1" x14ac:dyDescent="0.25">
      <c r="A109" s="178" t="s">
        <v>126</v>
      </c>
      <c r="B109" s="178" t="s">
        <v>363</v>
      </c>
      <c r="C109" s="100" t="s">
        <v>322</v>
      </c>
      <c r="D109" s="202"/>
      <c r="E109" s="176">
        <v>1.1880842346294034E-2</v>
      </c>
      <c r="F109" s="176">
        <v>4.340634260034814E-2</v>
      </c>
      <c r="G109" s="176" t="s">
        <v>408</v>
      </c>
      <c r="H109" s="176">
        <v>9.5901037881346449E-2</v>
      </c>
      <c r="I109" s="176">
        <v>4.3050500000000004E-3</v>
      </c>
      <c r="J109" s="176">
        <v>2.3677775000000002E-2</v>
      </c>
      <c r="K109" s="176">
        <v>2.3677775000000002E-2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430.505</v>
      </c>
      <c r="AL109" s="203" t="s">
        <v>411</v>
      </c>
    </row>
    <row r="110" spans="1:38" s="190" customFormat="1" ht="24.75" customHeight="1" thickBot="1" x14ac:dyDescent="0.25">
      <c r="A110" s="178" t="s">
        <v>126</v>
      </c>
      <c r="B110" s="178" t="s">
        <v>364</v>
      </c>
      <c r="C110" s="100" t="s">
        <v>323</v>
      </c>
      <c r="D110" s="202"/>
      <c r="E110" s="176">
        <v>3.2362598642298179E-3</v>
      </c>
      <c r="F110" s="176">
        <v>1.8793174105265081E-2</v>
      </c>
      <c r="G110" s="176" t="s">
        <v>408</v>
      </c>
      <c r="H110" s="176">
        <v>9.6826167348564612E-2</v>
      </c>
      <c r="I110" s="176">
        <v>4.2447664285714281E-4</v>
      </c>
      <c r="J110" s="176">
        <v>3.1945525714285714E-3</v>
      </c>
      <c r="K110" s="176">
        <v>4.9567847142857144E-3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788.19899999999996</v>
      </c>
      <c r="AL110" s="203" t="s">
        <v>411</v>
      </c>
    </row>
    <row r="111" spans="1:38" s="190" customFormat="1" ht="24.75" customHeight="1" thickBot="1" x14ac:dyDescent="0.25">
      <c r="A111" s="178" t="s">
        <v>126</v>
      </c>
      <c r="B111" s="178" t="s">
        <v>365</v>
      </c>
      <c r="C111" s="100" t="s">
        <v>285</v>
      </c>
      <c r="D111" s="202"/>
      <c r="E111" s="176">
        <v>5.530512707737098E-2</v>
      </c>
      <c r="F111" s="176">
        <v>1.3120435344393813</v>
      </c>
      <c r="G111" s="176" t="s">
        <v>408</v>
      </c>
      <c r="H111" s="176">
        <v>2.4878893016385257</v>
      </c>
      <c r="I111" s="176">
        <v>1.3923271999999999E-2</v>
      </c>
      <c r="J111" s="176">
        <v>2.7846543999999997E-2</v>
      </c>
      <c r="K111" s="176">
        <v>6.2654723999999995E-2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3674.1600000000003</v>
      </c>
      <c r="AL111" s="203" t="s">
        <v>411</v>
      </c>
    </row>
    <row r="112" spans="1:38" s="190" customFormat="1" ht="24.75" customHeight="1" thickBot="1" x14ac:dyDescent="0.25">
      <c r="A112" s="178" t="s">
        <v>136</v>
      </c>
      <c r="B112" s="178" t="s">
        <v>303</v>
      </c>
      <c r="C112" s="100" t="s">
        <v>304</v>
      </c>
      <c r="D112" s="202"/>
      <c r="E112" s="176">
        <v>5.9337810078545248</v>
      </c>
      <c r="F112" s="176" t="s">
        <v>408</v>
      </c>
      <c r="G112" s="176" t="s">
        <v>408</v>
      </c>
      <c r="H112" s="176">
        <v>2.1965069598938785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148.78399999999999</v>
      </c>
      <c r="AL112" s="203" t="s">
        <v>446</v>
      </c>
    </row>
    <row r="113" spans="1:38" s="190" customFormat="1" ht="24.75" customHeight="1" thickBot="1" x14ac:dyDescent="0.25">
      <c r="A113" s="178" t="s">
        <v>136</v>
      </c>
      <c r="B113" s="178" t="s">
        <v>254</v>
      </c>
      <c r="C113" s="100" t="s">
        <v>143</v>
      </c>
      <c r="D113" s="202"/>
      <c r="E113" s="176">
        <v>2.9163246522046968</v>
      </c>
      <c r="F113" s="176">
        <v>3.0605069546095058</v>
      </c>
      <c r="G113" s="176" t="s">
        <v>408</v>
      </c>
      <c r="H113" s="176">
        <v>9.6197283673360872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5.888E-3</v>
      </c>
      <c r="F114" s="176" t="s">
        <v>408</v>
      </c>
      <c r="G114" s="176" t="s">
        <v>408</v>
      </c>
      <c r="H114" s="176">
        <v>4.021714E-3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0.57564644053977809</v>
      </c>
      <c r="F116" s="176">
        <v>6.9944013046194659E-2</v>
      </c>
      <c r="G116" s="176" t="s">
        <v>408</v>
      </c>
      <c r="H116" s="176">
        <v>0.97015502361559325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0.24242259999999999</v>
      </c>
      <c r="J119" s="176">
        <v>1.9340259999999998</v>
      </c>
      <c r="K119" s="176">
        <v>1.9340259999999998</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0.99871889883551601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6.4319230769230773E-3</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8.0277318617466578E-2</v>
      </c>
      <c r="F123" s="176">
        <v>0.16346852680554541</v>
      </c>
      <c r="G123" s="176">
        <v>1.1053352815301065E-2</v>
      </c>
      <c r="H123" s="176">
        <v>7.828343265665795E-2</v>
      </c>
      <c r="I123" s="176">
        <v>0.2024162017516605</v>
      </c>
      <c r="J123" s="176">
        <v>0.21220163083374277</v>
      </c>
      <c r="K123" s="176">
        <v>0.21546344052777017</v>
      </c>
      <c r="L123" s="176">
        <v>2.5506515866100102E-2</v>
      </c>
      <c r="M123" s="176">
        <v>2.5960827183031676</v>
      </c>
      <c r="N123" s="176">
        <v>2.1899756192437785E-3</v>
      </c>
      <c r="O123" s="176">
        <v>2.0294812259703639E-2</v>
      </c>
      <c r="P123" s="176">
        <v>3.9884070496064216E-3</v>
      </c>
      <c r="Q123" s="176">
        <v>1.2466468994037843E-4</v>
      </c>
      <c r="R123" s="176">
        <v>3.3978021034473341E-3</v>
      </c>
      <c r="S123" s="176">
        <v>1.4692578805259654E-3</v>
      </c>
      <c r="T123" s="176">
        <v>1.1574322362735651E-3</v>
      </c>
      <c r="U123" s="176">
        <v>9.0200748241019374E-4</v>
      </c>
      <c r="V123" s="176">
        <v>1.7346387546957227E-2</v>
      </c>
      <c r="W123" s="176">
        <v>1.6309048470137078E-2</v>
      </c>
      <c r="X123" s="176">
        <v>2.6168755000200598E-6</v>
      </c>
      <c r="Y123" s="176">
        <v>7.7224541213235921E-6</v>
      </c>
      <c r="Z123" s="176">
        <v>2.5836652382728914E-6</v>
      </c>
      <c r="AA123" s="176">
        <v>1.6297448018412001E-6</v>
      </c>
      <c r="AB123" s="176">
        <v>1.4552739661457744E-5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0.12939520400000001</v>
      </c>
      <c r="G125" s="176" t="s">
        <v>408</v>
      </c>
      <c r="H125" s="176" t="s">
        <v>408</v>
      </c>
      <c r="I125" s="176">
        <v>1.3822248E-4</v>
      </c>
      <c r="J125" s="176">
        <v>9.1729464000000008E-4</v>
      </c>
      <c r="K125" s="176">
        <v>1.9393032800000003E-3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0.13002810000000001</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541.78390000000002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6.1752120000000007E-4</v>
      </c>
      <c r="J133" s="176">
        <v>6.1752120000000007E-4</v>
      </c>
      <c r="K133" s="176">
        <v>6.8621375999999997E-4</v>
      </c>
      <c r="L133" s="176">
        <v>3.0876060000000003E-4</v>
      </c>
      <c r="M133" s="176" t="s">
        <v>422</v>
      </c>
      <c r="N133" s="176">
        <v>5.3441387999999992E-4</v>
      </c>
      <c r="O133" s="176">
        <v>8.9513880000000002E-5</v>
      </c>
      <c r="P133" s="176">
        <v>1.316904E-2</v>
      </c>
      <c r="Q133" s="176">
        <v>2.4220356000000001E-4</v>
      </c>
      <c r="R133" s="176">
        <v>2.4131376E-4</v>
      </c>
      <c r="S133" s="176">
        <v>2.2120428000000001E-4</v>
      </c>
      <c r="T133" s="176">
        <v>3.0840468000000002E-4</v>
      </c>
      <c r="U133" s="176">
        <v>3.5200488000000001E-4</v>
      </c>
      <c r="V133" s="176">
        <v>2.8494955200000002E-3</v>
      </c>
      <c r="W133" s="176">
        <v>4.8049200000000001E-4</v>
      </c>
      <c r="X133" s="176">
        <v>2.3490719999999998E-4</v>
      </c>
      <c r="Y133" s="176">
        <v>1.2830915999999999E-4</v>
      </c>
      <c r="Z133" s="176">
        <v>1.1460624000000001E-4</v>
      </c>
      <c r="AA133" s="176">
        <v>1.2439404E-4</v>
      </c>
      <c r="AB133" s="176">
        <v>6.0221664000000008E-4</v>
      </c>
      <c r="AC133" s="176">
        <v>2.6694000000000002E-3</v>
      </c>
      <c r="AD133" s="176">
        <v>7.29636E-3</v>
      </c>
      <c r="AE133" s="204"/>
      <c r="AF133" s="202" t="s">
        <v>408</v>
      </c>
      <c r="AG133" s="202" t="s">
        <v>408</v>
      </c>
      <c r="AH133" s="202" t="s">
        <v>408</v>
      </c>
      <c r="AI133" s="202" t="s">
        <v>408</v>
      </c>
      <c r="AJ133" s="202" t="s">
        <v>408</v>
      </c>
      <c r="AK133" s="176">
        <v>17796</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9.6500000000000006E-3</v>
      </c>
      <c r="G136" s="176" t="s">
        <v>408</v>
      </c>
      <c r="H136" s="176">
        <v>7.7000000000000007E-4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1.5769999999999999E-2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1051384</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0.20176467100000003</v>
      </c>
      <c r="J139" s="176">
        <v>0.20176467100000003</v>
      </c>
      <c r="K139" s="176">
        <v>0.20176467100000003</v>
      </c>
      <c r="L139" s="176">
        <v>1.7800023149999997E-2</v>
      </c>
      <c r="M139" s="176" t="s">
        <v>408</v>
      </c>
      <c r="N139" s="176">
        <v>5.7879500000000011E-4</v>
      </c>
      <c r="O139" s="176">
        <v>1.1680550000000001E-3</v>
      </c>
      <c r="P139" s="176">
        <v>1.1680550000000001E-3</v>
      </c>
      <c r="Q139" s="176">
        <v>1.8523050000000003E-3</v>
      </c>
      <c r="R139" s="176">
        <v>1.7693899999999998E-3</v>
      </c>
      <c r="S139" s="176">
        <v>4.114355000000001E-3</v>
      </c>
      <c r="T139" s="176" t="s">
        <v>408</v>
      </c>
      <c r="U139" s="176" t="s">
        <v>408</v>
      </c>
      <c r="V139" s="176" t="s">
        <v>408</v>
      </c>
      <c r="W139" s="176">
        <v>2.0609748799999998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210.53537432787712</v>
      </c>
      <c r="F141" s="208">
        <f t="shared" si="0"/>
        <v>136.3993393242894</v>
      </c>
      <c r="G141" s="208">
        <f t="shared" si="0"/>
        <v>81.153918498218971</v>
      </c>
      <c r="H141" s="208">
        <f t="shared" si="0"/>
        <v>35.78262657074243</v>
      </c>
      <c r="I141" s="208">
        <f t="shared" si="0"/>
        <v>24.013492214819127</v>
      </c>
      <c r="J141" s="208">
        <f t="shared" si="0"/>
        <v>38.313304031162133</v>
      </c>
      <c r="K141" s="208">
        <f t="shared" si="0"/>
        <v>53.467519066790253</v>
      </c>
      <c r="L141" s="208">
        <f t="shared" si="0"/>
        <v>5.3529332208242906</v>
      </c>
      <c r="M141" s="208">
        <f t="shared" si="0"/>
        <v>481.15728789262675</v>
      </c>
      <c r="N141" s="208">
        <f t="shared" si="0"/>
        <v>21.751869866807855</v>
      </c>
      <c r="O141" s="208">
        <f t="shared" si="0"/>
        <v>1.2566865824497293</v>
      </c>
      <c r="P141" s="208">
        <f t="shared" si="0"/>
        <v>0.86719676868379514</v>
      </c>
      <c r="Q141" s="208">
        <f t="shared" si="0"/>
        <v>2.9507778242873099</v>
      </c>
      <c r="R141" s="208">
        <f t="shared" si="0"/>
        <v>28.528878523799765</v>
      </c>
      <c r="S141" s="208">
        <f t="shared" si="0"/>
        <v>39.945394748751376</v>
      </c>
      <c r="T141" s="208">
        <f t="shared" si="0"/>
        <v>24.852533309978213</v>
      </c>
      <c r="U141" s="208" t="s">
        <v>421</v>
      </c>
      <c r="V141" s="208">
        <f>SUM(V14:V140)</f>
        <v>105.07447427124715</v>
      </c>
      <c r="W141" s="208">
        <f>SUM(W14:W140)</f>
        <v>14.270844563696567</v>
      </c>
      <c r="X141" s="208" t="s">
        <v>422</v>
      </c>
      <c r="Y141" s="208" t="s">
        <v>422</v>
      </c>
      <c r="Z141" s="208" t="s">
        <v>422</v>
      </c>
      <c r="AA141" s="208" t="s">
        <v>422</v>
      </c>
      <c r="AB141" s="208">
        <f>SUM(AB14:AB140)</f>
        <v>8.9786001426193245</v>
      </c>
      <c r="AC141" s="208">
        <f>SUM(AC14:AC140)</f>
        <v>38.219623529910145</v>
      </c>
      <c r="AD141" s="208">
        <f>SUM(AD14:AD140)</f>
        <v>32.060757697729237</v>
      </c>
      <c r="AE141" s="208"/>
      <c r="AF141" s="208">
        <f>SUM(AF14:AF140)</f>
        <v>465224.10360848659</v>
      </c>
      <c r="AG141" s="208">
        <f>SUM(AG14:AG140)</f>
        <v>251710.03252249191</v>
      </c>
      <c r="AH141" s="208">
        <f>SUM(AH14:AH140)</f>
        <v>216635.69849657343</v>
      </c>
      <c r="AI141" s="208">
        <f>SUM(AI14:AI140)</f>
        <v>149755.79561399992</v>
      </c>
      <c r="AJ141" s="208">
        <f>SUM(AJ14:AJ140)</f>
        <v>7599.3163960000002</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4"/>
      <c r="I142" s="214"/>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4.6"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4.6"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5.9642632212227777</v>
      </c>
      <c r="F148" s="232">
        <v>0.12783198027148732</v>
      </c>
      <c r="G148" s="232">
        <v>0.40343198465405439</v>
      </c>
      <c r="H148" s="232" t="s">
        <v>408</v>
      </c>
      <c r="I148" s="232">
        <v>8.3441704865921937E-2</v>
      </c>
      <c r="J148" s="232">
        <v>8.3441704865921937E-2</v>
      </c>
      <c r="K148" s="232">
        <v>8.3441704865921937E-2</v>
      </c>
      <c r="L148" s="232">
        <v>4.1720852432960968E-2</v>
      </c>
      <c r="M148" s="232">
        <v>1.3031731205807666</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20795.463126497649</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0.70099999999999996</v>
      </c>
      <c r="F149" s="232">
        <v>7.4227743260586385E-2</v>
      </c>
      <c r="G149" s="232">
        <v>5.2770598668947927E-2</v>
      </c>
      <c r="H149" s="232" t="s">
        <v>408</v>
      </c>
      <c r="I149" s="232">
        <v>7.5448979093140408E-3</v>
      </c>
      <c r="J149" s="232">
        <v>7.5448979093140408E-3</v>
      </c>
      <c r="K149" s="232">
        <v>7.5448979093140408E-3</v>
      </c>
      <c r="L149" s="232">
        <v>3.7724489546570204E-3</v>
      </c>
      <c r="M149" s="232">
        <v>1.546810010941619</v>
      </c>
      <c r="N149" s="232">
        <v>0.52432567611760383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2757.3499921055986</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30.503399999999999</v>
      </c>
      <c r="F150" s="232">
        <v>0.85099999999999998</v>
      </c>
      <c r="G150" s="232">
        <v>11.18751</v>
      </c>
      <c r="H150" s="232" t="s">
        <v>421</v>
      </c>
      <c r="I150" s="232">
        <v>0.63126674698795171</v>
      </c>
      <c r="J150" s="232">
        <v>0.67635722891566263</v>
      </c>
      <c r="K150" s="232">
        <v>0.67635722891566263</v>
      </c>
      <c r="L150" s="232" t="s">
        <v>421</v>
      </c>
      <c r="M150" s="232">
        <v>2.8887</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18712.55</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47625</xdr:colOff>
                    <xdr:row>3</xdr:row>
                    <xdr:rowOff>9525</xdr:rowOff>
                  </from>
                  <to>
                    <xdr:col>10</xdr:col>
                    <xdr:colOff>9525</xdr:colOff>
                    <xdr:row>5</xdr:row>
                    <xdr:rowOff>57150</xdr:rowOff>
                  </to>
                </anchor>
              </controlPr>
            </control>
          </mc:Choice>
        </mc:AlternateContent>
        <mc:AlternateContent xmlns:mc="http://schemas.openxmlformats.org/markup-compatibility/2006">
          <mc:Choice Requires="x14">
            <control shapeId="96259"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6260" r:id="rId7" name="Button 4">
              <controlPr defaultSize="0" print="0" autoFill="0" autoPict="0">
                <anchor moveWithCells="1" sizeWithCells="1">
                  <from>
                    <xdr:col>8</xdr:col>
                    <xdr:colOff>47625</xdr:colOff>
                    <xdr:row>3</xdr:row>
                    <xdr:rowOff>9525</xdr:rowOff>
                  </from>
                  <to>
                    <xdr:col>10</xdr:col>
                    <xdr:colOff>9525</xdr:colOff>
                    <xdr:row>5</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7030A0"/>
  </sheetPr>
  <dimension ref="A1:BO170"/>
  <sheetViews>
    <sheetView zoomScale="90" zoomScaleNormal="90" workbookViewId="0">
      <pane xSplit="4" ySplit="13" topLeftCell="E42"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28.710937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42578125" style="199" bestFit="1"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7" width="6.28515625" style="199" customWidth="1"/>
    <col min="28" max="28" width="6"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2008</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12" t="s">
        <v>44</v>
      </c>
      <c r="B7" s="352" t="s">
        <v>438</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6.45" customHeight="1" thickBot="1" x14ac:dyDescent="0.25">
      <c r="A10" s="424" t="str">
        <f>B4&amp;": "&amp;B5&amp;": "&amp;B6</f>
        <v>FI: 43539: 2008</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6.4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6.4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34.610087358176933</v>
      </c>
      <c r="F14" s="176">
        <v>1.1308576948938909</v>
      </c>
      <c r="G14" s="176">
        <v>24.006687381194524</v>
      </c>
      <c r="H14" s="176">
        <v>2.0099999999999996E-3</v>
      </c>
      <c r="I14" s="176">
        <v>0.77904354642190266</v>
      </c>
      <c r="J14" s="176">
        <v>2.1910975400786592</v>
      </c>
      <c r="K14" s="176">
        <v>3.6791072512860419</v>
      </c>
      <c r="L14" s="176">
        <v>6.589902866773481E-2</v>
      </c>
      <c r="M14" s="176">
        <v>12.560089403513365</v>
      </c>
      <c r="N14" s="176">
        <v>2.6486143694782398</v>
      </c>
      <c r="O14" s="176">
        <v>0.11233471658252164</v>
      </c>
      <c r="P14" s="176">
        <v>0.19247278158214676</v>
      </c>
      <c r="Q14" s="176">
        <v>0.82368160133565593</v>
      </c>
      <c r="R14" s="176">
        <v>1.852295243261699</v>
      </c>
      <c r="S14" s="176">
        <v>2.5689663449974849</v>
      </c>
      <c r="T14" s="176">
        <v>3.8855340666990292</v>
      </c>
      <c r="U14" s="176" t="s">
        <v>421</v>
      </c>
      <c r="V14" s="176">
        <v>13.206583763581655</v>
      </c>
      <c r="W14" s="176">
        <v>5.6807497645866523</v>
      </c>
      <c r="X14" s="176" t="s">
        <v>422</v>
      </c>
      <c r="Y14" s="176" t="s">
        <v>422</v>
      </c>
      <c r="Z14" s="176" t="s">
        <v>422</v>
      </c>
      <c r="AA14" s="176" t="s">
        <v>422</v>
      </c>
      <c r="AB14" s="176">
        <v>0.24395551588645736</v>
      </c>
      <c r="AC14" s="176">
        <v>0.28213166294583281</v>
      </c>
      <c r="AD14" s="176">
        <v>0.1973722079010968</v>
      </c>
      <c r="AE14" s="204"/>
      <c r="AF14" s="176">
        <v>13997.931148039999</v>
      </c>
      <c r="AG14" s="176">
        <v>153314.62722898534</v>
      </c>
      <c r="AH14" s="176">
        <v>80508.441379999946</v>
      </c>
      <c r="AI14" s="176">
        <v>59410.897219999977</v>
      </c>
      <c r="AJ14" s="176">
        <v>27.517182999999999</v>
      </c>
      <c r="AK14" s="202" t="s">
        <v>408</v>
      </c>
      <c r="AL14" s="203" t="s">
        <v>18</v>
      </c>
    </row>
    <row r="15" spans="1:67" s="190" customFormat="1" ht="24.75" customHeight="1" thickBot="1" x14ac:dyDescent="0.25">
      <c r="A15" s="178" t="s">
        <v>122</v>
      </c>
      <c r="B15" s="178" t="s">
        <v>161</v>
      </c>
      <c r="C15" s="100" t="s">
        <v>56</v>
      </c>
      <c r="D15" s="202"/>
      <c r="E15" s="176">
        <v>3.8617405233600004</v>
      </c>
      <c r="F15" s="176">
        <v>7.2379930320999999E-2</v>
      </c>
      <c r="G15" s="176">
        <v>6.7270047485518392</v>
      </c>
      <c r="H15" s="176" t="s">
        <v>408</v>
      </c>
      <c r="I15" s="176">
        <v>5.3199059556208156E-2</v>
      </c>
      <c r="J15" s="176">
        <v>0.14730026295030221</v>
      </c>
      <c r="K15" s="176">
        <v>0.42107152079999999</v>
      </c>
      <c r="L15" s="176">
        <v>2.475818025334827E-3</v>
      </c>
      <c r="M15" s="176">
        <v>1.1612511244800001</v>
      </c>
      <c r="N15" s="176">
        <v>3.7449271648450004</v>
      </c>
      <c r="O15" s="176">
        <v>8.5241613721899992E-2</v>
      </c>
      <c r="P15" s="176">
        <v>1.7488977340160004E-2</v>
      </c>
      <c r="Q15" s="176">
        <v>0.61433689254700008</v>
      </c>
      <c r="R15" s="176">
        <v>4.7044734462735001</v>
      </c>
      <c r="S15" s="176">
        <v>1.6490057164845002</v>
      </c>
      <c r="T15" s="176">
        <v>2.7380943625</v>
      </c>
      <c r="U15" s="176" t="s">
        <v>421</v>
      </c>
      <c r="V15" s="176">
        <v>7.0721813552819999</v>
      </c>
      <c r="W15" s="176">
        <v>4.1364530098299997E-2</v>
      </c>
      <c r="X15" s="176" t="s">
        <v>422</v>
      </c>
      <c r="Y15" s="176" t="s">
        <v>422</v>
      </c>
      <c r="Z15" s="176" t="s">
        <v>422</v>
      </c>
      <c r="AA15" s="176" t="s">
        <v>422</v>
      </c>
      <c r="AB15" s="176">
        <v>8.2671221059999987E-3</v>
      </c>
      <c r="AC15" s="176" t="s">
        <v>408</v>
      </c>
      <c r="AD15" s="176" t="s">
        <v>408</v>
      </c>
      <c r="AE15" s="204"/>
      <c r="AF15" s="176">
        <v>2932.3878949999998</v>
      </c>
      <c r="AG15" s="202" t="s">
        <v>408</v>
      </c>
      <c r="AH15" s="176">
        <v>42758.521235999993</v>
      </c>
      <c r="AI15" s="176" t="s">
        <v>408</v>
      </c>
      <c r="AJ15" s="176">
        <v>4703</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4.3527658023999987</v>
      </c>
      <c r="F17" s="176">
        <v>3.3619206574999998E-2</v>
      </c>
      <c r="G17" s="176">
        <v>4.5174569836550296</v>
      </c>
      <c r="H17" s="176" t="s">
        <v>408</v>
      </c>
      <c r="I17" s="176">
        <v>7.302876023208181E-2</v>
      </c>
      <c r="J17" s="176">
        <v>0.23539223260512404</v>
      </c>
      <c r="K17" s="176">
        <v>0.36553207856000003</v>
      </c>
      <c r="L17" s="176">
        <v>6.3007449295319042E-3</v>
      </c>
      <c r="M17" s="176">
        <v>9.0235385258999994</v>
      </c>
      <c r="N17" s="176">
        <v>8.78190259E-2</v>
      </c>
      <c r="O17" s="176">
        <v>2.3769447940000005E-3</v>
      </c>
      <c r="P17" s="176">
        <v>6.7390055479999995E-4</v>
      </c>
      <c r="Q17" s="176">
        <v>0.10009995232000002</v>
      </c>
      <c r="R17" s="176">
        <v>4.4385033560000002E-2</v>
      </c>
      <c r="S17" s="176">
        <v>1.10421229E-2</v>
      </c>
      <c r="T17" s="176">
        <v>0.33115598000000007</v>
      </c>
      <c r="U17" s="176" t="s">
        <v>421</v>
      </c>
      <c r="V17" s="176">
        <v>0.17039256272</v>
      </c>
      <c r="W17" s="176">
        <v>1.5231666731500001E-2</v>
      </c>
      <c r="X17" s="176" t="s">
        <v>422</v>
      </c>
      <c r="Y17" s="176" t="s">
        <v>422</v>
      </c>
      <c r="Z17" s="176" t="s">
        <v>422</v>
      </c>
      <c r="AA17" s="176" t="s">
        <v>422</v>
      </c>
      <c r="AB17" s="176">
        <v>3.0822222084800005E-3</v>
      </c>
      <c r="AC17" s="176">
        <v>2.3980471848000003E-3</v>
      </c>
      <c r="AD17" s="176">
        <v>0.65752906680000001</v>
      </c>
      <c r="AE17" s="204"/>
      <c r="AF17" s="176">
        <v>1098.9370400000003</v>
      </c>
      <c r="AG17" s="176">
        <v>3867.8180400000001</v>
      </c>
      <c r="AH17" s="176">
        <v>30200.874802999999</v>
      </c>
      <c r="AI17" s="202" t="s">
        <v>408</v>
      </c>
      <c r="AJ17" s="176">
        <v>131.69999999999999</v>
      </c>
      <c r="AK17" s="202" t="s">
        <v>408</v>
      </c>
      <c r="AL17" s="203" t="s">
        <v>18</v>
      </c>
    </row>
    <row r="18" spans="1:38" s="190" customFormat="1" ht="24.75" customHeight="1" thickBot="1" x14ac:dyDescent="0.25">
      <c r="A18" s="178" t="s">
        <v>122</v>
      </c>
      <c r="B18" s="178" t="s">
        <v>164</v>
      </c>
      <c r="C18" s="100" t="s">
        <v>275</v>
      </c>
      <c r="D18" s="202"/>
      <c r="E18" s="176">
        <v>0.1766654802599999</v>
      </c>
      <c r="F18" s="176">
        <v>1.1420424959999998E-3</v>
      </c>
      <c r="G18" s="176">
        <v>3.8859908546925124</v>
      </c>
      <c r="H18" s="176" t="s">
        <v>408</v>
      </c>
      <c r="I18" s="176">
        <v>4.9643125105888102E-3</v>
      </c>
      <c r="J18" s="176">
        <v>8.959780294463017E-3</v>
      </c>
      <c r="K18" s="176">
        <v>1.5098311106000002E-2</v>
      </c>
      <c r="L18" s="176">
        <v>1.4020065142862428E-3</v>
      </c>
      <c r="M18" s="176">
        <v>2.4585449919999999E-2</v>
      </c>
      <c r="N18" s="176">
        <v>7.5875000000000009E-4</v>
      </c>
      <c r="O18" s="176">
        <v>9.1050000000000001E-6</v>
      </c>
      <c r="P18" s="176">
        <v>2.9198999999999998E-6</v>
      </c>
      <c r="Q18" s="176">
        <v>6.0700000000000005E-5</v>
      </c>
      <c r="R18" s="176">
        <v>0.21845173000000001</v>
      </c>
      <c r="S18" s="176">
        <v>2.4332500000000002E-4</v>
      </c>
      <c r="T18" s="176">
        <v>3.2990999999999999E-2</v>
      </c>
      <c r="U18" s="176" t="s">
        <v>421</v>
      </c>
      <c r="V18" s="176">
        <v>3.6420000000000002E-4</v>
      </c>
      <c r="W18" s="176">
        <v>1.3369862480000002E-3</v>
      </c>
      <c r="X18" s="176" t="s">
        <v>422</v>
      </c>
      <c r="Y18" s="176" t="s">
        <v>422</v>
      </c>
      <c r="Z18" s="176" t="s">
        <v>422</v>
      </c>
      <c r="AA18" s="176" t="s">
        <v>422</v>
      </c>
      <c r="AB18" s="176">
        <v>2.2355597224000007E-3</v>
      </c>
      <c r="AC18" s="176">
        <v>1.351228E-4</v>
      </c>
      <c r="AD18" s="176">
        <v>3.7049800000000001E-2</v>
      </c>
      <c r="AE18" s="204"/>
      <c r="AF18" s="176">
        <v>797.48015800000007</v>
      </c>
      <c r="AG18" s="176">
        <v>217.94</v>
      </c>
      <c r="AH18" s="176">
        <v>355.392338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2.1968494498000002</v>
      </c>
      <c r="F19" s="176">
        <v>1.2627784588000001E-2</v>
      </c>
      <c r="G19" s="176">
        <v>2.4254044111047528</v>
      </c>
      <c r="H19" s="176" t="s">
        <v>408</v>
      </c>
      <c r="I19" s="176">
        <v>8.7818072860328458E-2</v>
      </c>
      <c r="J19" s="176">
        <v>0.15908645220228496</v>
      </c>
      <c r="K19" s="176">
        <v>0.18661968270000001</v>
      </c>
      <c r="L19" s="176">
        <v>1.8875993989730874E-2</v>
      </c>
      <c r="M19" s="176">
        <v>0.44317670467999987</v>
      </c>
      <c r="N19" s="176">
        <v>6.894038522059999E-2</v>
      </c>
      <c r="O19" s="176">
        <v>1.0339733766999996E-3</v>
      </c>
      <c r="P19" s="176">
        <v>3.6317655367200004E-3</v>
      </c>
      <c r="Q19" s="176">
        <v>7.9002466589000002E-3</v>
      </c>
      <c r="R19" s="176">
        <v>6.9760762919999974E-3</v>
      </c>
      <c r="S19" s="176">
        <v>1.2276515730000001E-2</v>
      </c>
      <c r="T19" s="176">
        <v>0.78036881241800005</v>
      </c>
      <c r="U19" s="176" t="s">
        <v>421</v>
      </c>
      <c r="V19" s="176">
        <v>7.2146268774000002E-2</v>
      </c>
      <c r="W19" s="176">
        <v>3.7665679260099991E-2</v>
      </c>
      <c r="X19" s="176" t="s">
        <v>422</v>
      </c>
      <c r="Y19" s="176" t="s">
        <v>422</v>
      </c>
      <c r="Z19" s="176" t="s">
        <v>422</v>
      </c>
      <c r="AA19" s="176" t="s">
        <v>422</v>
      </c>
      <c r="AB19" s="176">
        <v>1.0328849351899998E-2</v>
      </c>
      <c r="AC19" s="176">
        <v>1.4784294949999998E-3</v>
      </c>
      <c r="AD19" s="176">
        <v>0.35528728777654006</v>
      </c>
      <c r="AE19" s="204"/>
      <c r="AF19" s="176">
        <v>3308.0581920000009</v>
      </c>
      <c r="AG19" s="176">
        <v>3269.2867000000001</v>
      </c>
      <c r="AH19" s="176">
        <v>13398.495464999998</v>
      </c>
      <c r="AI19" s="176">
        <v>37.282209000000002</v>
      </c>
      <c r="AJ19" s="202" t="s">
        <v>408</v>
      </c>
      <c r="AK19" s="202" t="s">
        <v>408</v>
      </c>
      <c r="AL19" s="203" t="s">
        <v>18</v>
      </c>
    </row>
    <row r="20" spans="1:38" s="190" customFormat="1" ht="24.75" customHeight="1" thickBot="1" x14ac:dyDescent="0.25">
      <c r="A20" s="178" t="s">
        <v>122</v>
      </c>
      <c r="B20" s="178" t="s">
        <v>166</v>
      </c>
      <c r="C20" s="100" t="s">
        <v>59</v>
      </c>
      <c r="D20" s="202"/>
      <c r="E20" s="176">
        <v>20.055253027110005</v>
      </c>
      <c r="F20" s="176">
        <v>0.3410024014639999</v>
      </c>
      <c r="G20" s="176">
        <v>5.4382853723681839</v>
      </c>
      <c r="H20" s="176" t="s">
        <v>408</v>
      </c>
      <c r="I20" s="176">
        <v>1.6178792722933679</v>
      </c>
      <c r="J20" s="176">
        <v>2.2227117174977735</v>
      </c>
      <c r="K20" s="176">
        <v>2.4505033594710008</v>
      </c>
      <c r="L20" s="176">
        <v>2.5480781908553685E-2</v>
      </c>
      <c r="M20" s="176">
        <v>19.631460587959992</v>
      </c>
      <c r="N20" s="176">
        <v>4.0798539799836631</v>
      </c>
      <c r="O20" s="176">
        <v>0.26923534304349001</v>
      </c>
      <c r="P20" s="176">
        <v>0.12271232461264497</v>
      </c>
      <c r="Q20" s="176">
        <v>0.17611787935441922</v>
      </c>
      <c r="R20" s="176">
        <v>0.19785940994794995</v>
      </c>
      <c r="S20" s="176">
        <v>0.18757129698574998</v>
      </c>
      <c r="T20" s="176">
        <v>1.0271785834203508</v>
      </c>
      <c r="U20" s="176" t="s">
        <v>421</v>
      </c>
      <c r="V20" s="176">
        <v>1.5534760996325718</v>
      </c>
      <c r="W20" s="176">
        <v>0.97058813617205009</v>
      </c>
      <c r="X20" s="176" t="s">
        <v>422</v>
      </c>
      <c r="Y20" s="176" t="s">
        <v>422</v>
      </c>
      <c r="Z20" s="176" t="s">
        <v>422</v>
      </c>
      <c r="AA20" s="176" t="s">
        <v>422</v>
      </c>
      <c r="AB20" s="176">
        <v>0.14471304730982396</v>
      </c>
      <c r="AC20" s="176">
        <v>0.14943770037944004</v>
      </c>
      <c r="AD20" s="176">
        <v>0.20225784778652009</v>
      </c>
      <c r="AE20" s="204"/>
      <c r="AF20" s="176">
        <v>154229.38905400003</v>
      </c>
      <c r="AG20" s="176">
        <v>13638.609630000001</v>
      </c>
      <c r="AH20" s="176">
        <v>40590.285172999989</v>
      </c>
      <c r="AI20" s="176">
        <v>31719.469110999991</v>
      </c>
      <c r="AJ20" s="176">
        <v>59.370817000000002</v>
      </c>
      <c r="AK20" s="202" t="s">
        <v>408</v>
      </c>
      <c r="AL20" s="203" t="s">
        <v>18</v>
      </c>
    </row>
    <row r="21" spans="1:38" s="190" customFormat="1" ht="24.75" customHeight="1" thickBot="1" x14ac:dyDescent="0.25">
      <c r="A21" s="178" t="s">
        <v>122</v>
      </c>
      <c r="B21" s="178" t="s">
        <v>167</v>
      </c>
      <c r="C21" s="100" t="s">
        <v>60</v>
      </c>
      <c r="D21" s="202"/>
      <c r="E21" s="176">
        <v>0.53095109004999996</v>
      </c>
      <c r="F21" s="176">
        <v>2.0575047810899985E-2</v>
      </c>
      <c r="G21" s="176">
        <v>1.1310346881035303</v>
      </c>
      <c r="H21" s="176" t="s">
        <v>408</v>
      </c>
      <c r="I21" s="176">
        <v>2.9391765314789573E-2</v>
      </c>
      <c r="J21" s="176">
        <v>6.350922801365616E-2</v>
      </c>
      <c r="K21" s="176">
        <v>0.11649374589730004</v>
      </c>
      <c r="L21" s="176">
        <v>7.0724581781499794E-3</v>
      </c>
      <c r="M21" s="176">
        <v>0.20582114120799988</v>
      </c>
      <c r="N21" s="176">
        <v>8.4201658284800029E-2</v>
      </c>
      <c r="O21" s="176">
        <v>2.4920659024400007E-3</v>
      </c>
      <c r="P21" s="176">
        <v>3.3720272759600006E-3</v>
      </c>
      <c r="Q21" s="176">
        <v>1.8829579749499996E-2</v>
      </c>
      <c r="R21" s="176">
        <v>5.7050279368100018E-2</v>
      </c>
      <c r="S21" s="176">
        <v>5.3507473541600029E-2</v>
      </c>
      <c r="T21" s="176">
        <v>0.40204892144860016</v>
      </c>
      <c r="U21" s="176" t="s">
        <v>421</v>
      </c>
      <c r="V21" s="176">
        <v>0.28467209177199976</v>
      </c>
      <c r="W21" s="176">
        <v>2.2031795319250008E-2</v>
      </c>
      <c r="X21" s="176" t="s">
        <v>422</v>
      </c>
      <c r="Y21" s="176" t="s">
        <v>422</v>
      </c>
      <c r="Z21" s="176" t="s">
        <v>422</v>
      </c>
      <c r="AA21" s="176" t="s">
        <v>422</v>
      </c>
      <c r="AB21" s="176">
        <v>5.6229353162600016E-3</v>
      </c>
      <c r="AC21" s="176">
        <v>2.0419359288999998E-3</v>
      </c>
      <c r="AD21" s="176">
        <v>0.13854066199688</v>
      </c>
      <c r="AE21" s="204"/>
      <c r="AF21" s="176">
        <v>1451.8584909000008</v>
      </c>
      <c r="AG21" s="176">
        <v>1425.0038280000001</v>
      </c>
      <c r="AH21" s="176">
        <v>410.39000099999998</v>
      </c>
      <c r="AI21" s="176">
        <v>307.34744799999999</v>
      </c>
      <c r="AJ21" s="176">
        <v>39.980800000000002</v>
      </c>
      <c r="AK21" s="202" t="s">
        <v>408</v>
      </c>
      <c r="AL21" s="203" t="s">
        <v>18</v>
      </c>
    </row>
    <row r="22" spans="1:38" s="190" customFormat="1" ht="24.75" customHeight="1" thickBot="1" x14ac:dyDescent="0.25">
      <c r="A22" s="178" t="s">
        <v>122</v>
      </c>
      <c r="B22" s="178" t="s">
        <v>168</v>
      </c>
      <c r="C22" s="100" t="s">
        <v>297</v>
      </c>
      <c r="D22" s="202"/>
      <c r="E22" s="176">
        <v>3.8439530966100022</v>
      </c>
      <c r="F22" s="176">
        <v>1.5228242849E-2</v>
      </c>
      <c r="G22" s="176">
        <v>1.5449491970387852</v>
      </c>
      <c r="H22" s="176" t="s">
        <v>408</v>
      </c>
      <c r="I22" s="176">
        <v>7.5608907683574991E-2</v>
      </c>
      <c r="J22" s="176">
        <v>0.15963590902870309</v>
      </c>
      <c r="K22" s="176">
        <v>0.32156847898100005</v>
      </c>
      <c r="L22" s="176">
        <v>1.1098271460448773E-2</v>
      </c>
      <c r="M22" s="176">
        <v>12.487910515550004</v>
      </c>
      <c r="N22" s="176">
        <v>3.2013642661550001</v>
      </c>
      <c r="O22" s="176">
        <v>7.6146278689899996E-2</v>
      </c>
      <c r="P22" s="176">
        <v>2.2528628458689998E-2</v>
      </c>
      <c r="Q22" s="176">
        <v>0.53527037296400015</v>
      </c>
      <c r="R22" s="176">
        <v>3.8860562274329999</v>
      </c>
      <c r="S22" s="176">
        <v>1.4170963492504998</v>
      </c>
      <c r="T22" s="176">
        <v>3.41265889634</v>
      </c>
      <c r="U22" s="176" t="s">
        <v>421</v>
      </c>
      <c r="V22" s="176">
        <v>6.1826653363060018</v>
      </c>
      <c r="W22" s="176">
        <v>0.12240827063169993</v>
      </c>
      <c r="X22" s="176" t="s">
        <v>422</v>
      </c>
      <c r="Y22" s="176" t="s">
        <v>422</v>
      </c>
      <c r="Z22" s="176" t="s">
        <v>422</v>
      </c>
      <c r="AA22" s="176" t="s">
        <v>422</v>
      </c>
      <c r="AB22" s="176">
        <v>6.1393342965159973E-3</v>
      </c>
      <c r="AC22" s="176">
        <v>3.8827432443400002E-3</v>
      </c>
      <c r="AD22" s="176">
        <v>0.91129171198888004</v>
      </c>
      <c r="AE22" s="204"/>
      <c r="AF22" s="176">
        <v>1898.8029029999993</v>
      </c>
      <c r="AG22" s="176">
        <v>5360.5000069999996</v>
      </c>
      <c r="AH22" s="176">
        <v>4634.3327940000008</v>
      </c>
      <c r="AI22" s="176">
        <v>209.21909199999999</v>
      </c>
      <c r="AJ22" s="176">
        <v>1328.560172</v>
      </c>
      <c r="AK22" s="202" t="s">
        <v>408</v>
      </c>
      <c r="AL22" s="203" t="s">
        <v>18</v>
      </c>
    </row>
    <row r="23" spans="1:38" s="190" customFormat="1" ht="24.75" customHeight="1" thickBot="1" x14ac:dyDescent="0.25">
      <c r="A23" s="178" t="s">
        <v>129</v>
      </c>
      <c r="B23" s="178" t="s">
        <v>439</v>
      </c>
      <c r="C23" s="100" t="s">
        <v>349</v>
      </c>
      <c r="D23" s="202"/>
      <c r="E23" s="176">
        <v>11.904725731975804</v>
      </c>
      <c r="F23" s="176">
        <v>2.1467489351626581</v>
      </c>
      <c r="G23" s="176">
        <v>4.4674427642324181E-3</v>
      </c>
      <c r="H23" s="176">
        <v>2.9608069545590263E-3</v>
      </c>
      <c r="I23" s="176">
        <v>0.81421703724332917</v>
      </c>
      <c r="J23" s="176">
        <v>0.81421703724332917</v>
      </c>
      <c r="K23" s="176">
        <v>0.81421703724332917</v>
      </c>
      <c r="L23" s="176">
        <v>0.50458681898216384</v>
      </c>
      <c r="M23" s="176">
        <v>9.855351340524301</v>
      </c>
      <c r="N23" s="176" t="s">
        <v>408</v>
      </c>
      <c r="O23" s="176">
        <v>3.7141248593957226E-3</v>
      </c>
      <c r="P23" s="176" t="s">
        <v>408</v>
      </c>
      <c r="Q23" s="176" t="s">
        <v>408</v>
      </c>
      <c r="R23" s="176">
        <v>1.8570624296978609E-2</v>
      </c>
      <c r="S23" s="176">
        <v>0.63140122609727278</v>
      </c>
      <c r="T23" s="176">
        <v>2.5998874015770057E-2</v>
      </c>
      <c r="U23" s="176">
        <v>3.7141248593957226E-3</v>
      </c>
      <c r="V23" s="176">
        <v>0.37141248593957221</v>
      </c>
      <c r="W23" s="176" t="s">
        <v>408</v>
      </c>
      <c r="X23" s="176">
        <v>1.1168606910581044E-2</v>
      </c>
      <c r="Y23" s="176">
        <v>1.8544391964584728E-2</v>
      </c>
      <c r="Z23" s="176" t="s">
        <v>408</v>
      </c>
      <c r="AA23" s="176" t="s">
        <v>408</v>
      </c>
      <c r="AB23" s="176">
        <v>2.9712998875165771E-2</v>
      </c>
      <c r="AC23" s="176" t="s">
        <v>408</v>
      </c>
      <c r="AD23" s="176" t="s">
        <v>408</v>
      </c>
      <c r="AE23" s="204"/>
      <c r="AF23" s="176">
        <v>15858.924145304522</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2.1571989094300017</v>
      </c>
      <c r="F24" s="176">
        <v>0.16389818995919994</v>
      </c>
      <c r="G24" s="176">
        <v>1.1603150542933349</v>
      </c>
      <c r="H24" s="176" t="s">
        <v>408</v>
      </c>
      <c r="I24" s="176">
        <v>0.15441657619115193</v>
      </c>
      <c r="J24" s="176">
        <v>0.35778142245197198</v>
      </c>
      <c r="K24" s="176">
        <v>0.66606102440699999</v>
      </c>
      <c r="L24" s="176">
        <v>1.6289294920182024E-2</v>
      </c>
      <c r="M24" s="176">
        <v>3.015077199393998</v>
      </c>
      <c r="N24" s="176">
        <v>0.23842861366144619</v>
      </c>
      <c r="O24" s="176">
        <v>1.8446883925929986E-2</v>
      </c>
      <c r="P24" s="176">
        <v>1.2415283643596078E-2</v>
      </c>
      <c r="Q24" s="176">
        <v>2.0427990552110264E-2</v>
      </c>
      <c r="R24" s="176">
        <v>0.14235697944504991</v>
      </c>
      <c r="S24" s="176">
        <v>0.22180954001085007</v>
      </c>
      <c r="T24" s="176">
        <v>0.54191300770020012</v>
      </c>
      <c r="U24" s="176" t="s">
        <v>421</v>
      </c>
      <c r="V24" s="176">
        <v>3.5565452124451422</v>
      </c>
      <c r="W24" s="176">
        <v>0.23574339558390009</v>
      </c>
      <c r="X24" s="176" t="s">
        <v>422</v>
      </c>
      <c r="Y24" s="176" t="s">
        <v>422</v>
      </c>
      <c r="Z24" s="176" t="s">
        <v>422</v>
      </c>
      <c r="AA24" s="176" t="s">
        <v>422</v>
      </c>
      <c r="AB24" s="176">
        <v>8.0212100421459945E-2</v>
      </c>
      <c r="AC24" s="176">
        <v>0.26319538256500002</v>
      </c>
      <c r="AD24" s="176">
        <v>0.20190663983478002</v>
      </c>
      <c r="AE24" s="204"/>
      <c r="AF24" s="176">
        <v>2660.2395311999985</v>
      </c>
      <c r="AG24" s="176">
        <v>1053.488249</v>
      </c>
      <c r="AH24" s="176">
        <v>1228.0318790000001</v>
      </c>
      <c r="AI24" s="176">
        <v>8116.2239130000016</v>
      </c>
      <c r="AJ24" s="176">
        <v>729.92</v>
      </c>
      <c r="AK24" s="202" t="s">
        <v>408</v>
      </c>
      <c r="AL24" s="203" t="s">
        <v>18</v>
      </c>
    </row>
    <row r="25" spans="1:38" s="190" customFormat="1" ht="24.75" customHeight="1" thickBot="1" x14ac:dyDescent="0.25">
      <c r="A25" s="178" t="s">
        <v>130</v>
      </c>
      <c r="B25" s="178" t="s">
        <v>170</v>
      </c>
      <c r="C25" s="100" t="s">
        <v>310</v>
      </c>
      <c r="D25" s="202"/>
      <c r="E25" s="176">
        <v>0.62323866195129507</v>
      </c>
      <c r="F25" s="176">
        <v>9.3400194516493312E-2</v>
      </c>
      <c r="G25" s="176">
        <v>3.63185322349239E-2</v>
      </c>
      <c r="H25" s="176" t="s">
        <v>408</v>
      </c>
      <c r="I25" s="176">
        <v>5.2649425071770268E-3</v>
      </c>
      <c r="J25" s="176">
        <v>5.2649425071770268E-3</v>
      </c>
      <c r="K25" s="176">
        <v>5.2649425071770268E-3</v>
      </c>
      <c r="L25" s="176">
        <v>2.6324712535885134E-3</v>
      </c>
      <c r="M25" s="176">
        <v>0.69733191772422909</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1872.089290459995</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0.22253589396148443</v>
      </c>
      <c r="F26" s="176">
        <v>4.2999265870421632E-2</v>
      </c>
      <c r="G26" s="176">
        <v>1.6805102936335702E-2</v>
      </c>
      <c r="H26" s="176" t="s">
        <v>408</v>
      </c>
      <c r="I26" s="176">
        <v>1.8284709715446711E-3</v>
      </c>
      <c r="J26" s="176">
        <v>1.8284709715446711E-3</v>
      </c>
      <c r="K26" s="176">
        <v>1.8284709715446711E-3</v>
      </c>
      <c r="L26" s="176">
        <v>9.1423548577233556E-4</v>
      </c>
      <c r="M26" s="176">
        <v>0.55996728587749178</v>
      </c>
      <c r="N26" s="176">
        <v>0.12239268076495985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874.93532461010727</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28.678187352139496</v>
      </c>
      <c r="F27" s="176">
        <v>10.983152074912846</v>
      </c>
      <c r="G27" s="176">
        <v>3.6018120398045424E-2</v>
      </c>
      <c r="H27" s="176">
        <v>1.7332500546157501</v>
      </c>
      <c r="I27" s="176">
        <v>0.63631135410059836</v>
      </c>
      <c r="J27" s="176">
        <v>0.63631135410059836</v>
      </c>
      <c r="K27" s="176">
        <v>0.63631135410059836</v>
      </c>
      <c r="L27" s="176">
        <v>0.33877857986151516</v>
      </c>
      <c r="M27" s="176">
        <v>98.284247241773116</v>
      </c>
      <c r="N27" s="176">
        <v>2.8035792539850544E-3</v>
      </c>
      <c r="O27" s="176">
        <v>3.4309970438058953E-4</v>
      </c>
      <c r="P27" s="176">
        <v>1.6761762732441208E-2</v>
      </c>
      <c r="Q27" s="176">
        <v>5.2934496130596892E-4</v>
      </c>
      <c r="R27" s="176">
        <v>1.4878267799606989E-2</v>
      </c>
      <c r="S27" s="176">
        <v>1.0409002415083734E-2</v>
      </c>
      <c r="T27" s="176">
        <v>3.7252155293505105E-3</v>
      </c>
      <c r="U27" s="176">
        <v>3.7249051385075861E-4</v>
      </c>
      <c r="V27" s="176">
        <v>6.2342659069480243E-2</v>
      </c>
      <c r="W27" s="176">
        <v>1.1921011199194351</v>
      </c>
      <c r="X27" s="176">
        <v>2.1206261063268929E-2</v>
      </c>
      <c r="Y27" s="176">
        <v>2.5558583991597359E-2</v>
      </c>
      <c r="Z27" s="176">
        <v>1.3053554485713104E-2</v>
      </c>
      <c r="AA27" s="176">
        <v>2.6421749038865398E-2</v>
      </c>
      <c r="AB27" s="176">
        <v>8.6240148579444786E-2</v>
      </c>
      <c r="AC27" s="176">
        <v>0.1293920694208342</v>
      </c>
      <c r="AD27" s="176">
        <v>2.3970697058137508E-4</v>
      </c>
      <c r="AE27" s="204"/>
      <c r="AF27" s="176">
        <v>92605.945312205135</v>
      </c>
      <c r="AG27" s="202" t="s">
        <v>408</v>
      </c>
      <c r="AH27" s="176">
        <v>8.6552506113763616</v>
      </c>
      <c r="AI27" s="176">
        <v>3141.29</v>
      </c>
      <c r="AJ27" s="202" t="s">
        <v>408</v>
      </c>
      <c r="AK27" s="202" t="s">
        <v>408</v>
      </c>
      <c r="AL27" s="203" t="s">
        <v>18</v>
      </c>
    </row>
    <row r="28" spans="1:38" s="190" customFormat="1" ht="24.75" customHeight="1" thickBot="1" x14ac:dyDescent="0.25">
      <c r="A28" s="178" t="s">
        <v>131</v>
      </c>
      <c r="B28" s="178" t="s">
        <v>172</v>
      </c>
      <c r="C28" s="100" t="s">
        <v>154</v>
      </c>
      <c r="D28" s="202"/>
      <c r="E28" s="176">
        <v>6.0398192418302781</v>
      </c>
      <c r="F28" s="176">
        <v>0.98795166347213714</v>
      </c>
      <c r="G28" s="176">
        <v>5.9409274832461344E-3</v>
      </c>
      <c r="H28" s="176">
        <v>1.2124554922813939E-2</v>
      </c>
      <c r="I28" s="176">
        <v>0.64978532476116135</v>
      </c>
      <c r="J28" s="176">
        <v>0.64978532476116135</v>
      </c>
      <c r="K28" s="176">
        <v>0.64978532476116135</v>
      </c>
      <c r="L28" s="176">
        <v>0.35700044099517675</v>
      </c>
      <c r="M28" s="176">
        <v>8.5252440043697444</v>
      </c>
      <c r="N28" s="176">
        <v>1.7179121841804729E-4</v>
      </c>
      <c r="O28" s="176">
        <v>1.7924616482840616E-5</v>
      </c>
      <c r="P28" s="176">
        <v>1.6670422718573909E-3</v>
      </c>
      <c r="Q28" s="176">
        <v>3.3985496363091519E-5</v>
      </c>
      <c r="R28" s="176">
        <v>2.5309297631655537E-3</v>
      </c>
      <c r="S28" s="176">
        <v>1.7023424807699123E-3</v>
      </c>
      <c r="T28" s="176">
        <v>9.9654514970208191E-5</v>
      </c>
      <c r="U28" s="176">
        <v>3.2121759760501799E-5</v>
      </c>
      <c r="V28" s="176">
        <v>5.7260046588126327E-3</v>
      </c>
      <c r="W28" s="176">
        <v>0.24541986017072104</v>
      </c>
      <c r="X28" s="176">
        <v>4.5645742130497029E-3</v>
      </c>
      <c r="Y28" s="176">
        <v>4.8271395009414865E-3</v>
      </c>
      <c r="Z28" s="176">
        <v>2.5262150283907377E-3</v>
      </c>
      <c r="AA28" s="176">
        <v>4.6148951013196245E-3</v>
      </c>
      <c r="AB28" s="176">
        <v>1.6532823843701552E-2</v>
      </c>
      <c r="AC28" s="176">
        <v>1.8154813894747251E-2</v>
      </c>
      <c r="AD28" s="176">
        <v>5.4113784203443992E-5</v>
      </c>
      <c r="AE28" s="204"/>
      <c r="AF28" s="176">
        <v>12954.161384791554</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26.531126590707746</v>
      </c>
      <c r="F29" s="176">
        <v>0.92328781478593624</v>
      </c>
      <c r="G29" s="176">
        <v>2.6808429952167253E-2</v>
      </c>
      <c r="H29" s="176">
        <v>1.1608977163397035E-2</v>
      </c>
      <c r="I29" s="176">
        <v>0.61493035339146651</v>
      </c>
      <c r="J29" s="176">
        <v>0.61493035339146651</v>
      </c>
      <c r="K29" s="176">
        <v>0.61493035339146651</v>
      </c>
      <c r="L29" s="176">
        <v>0.32588958137913154</v>
      </c>
      <c r="M29" s="176">
        <v>5.4318956839703736</v>
      </c>
      <c r="N29" s="176">
        <v>6.7330523652191806E-4</v>
      </c>
      <c r="O29" s="176">
        <v>6.733052365219182E-5</v>
      </c>
      <c r="P29" s="176">
        <v>7.1370355071323317E-3</v>
      </c>
      <c r="Q29" s="176">
        <v>1.3466104730438364E-4</v>
      </c>
      <c r="R29" s="176">
        <v>1.1446189020872608E-2</v>
      </c>
      <c r="S29" s="176">
        <v>7.675679696349867E-3</v>
      </c>
      <c r="T29" s="176">
        <v>2.6932209460876728E-4</v>
      </c>
      <c r="U29" s="176">
        <v>1.3466104730438364E-4</v>
      </c>
      <c r="V29" s="176">
        <v>2.4238988514789055E-2</v>
      </c>
      <c r="W29" s="176">
        <v>0.24792709191154</v>
      </c>
      <c r="X29" s="176">
        <v>6.8677134125235649E-3</v>
      </c>
      <c r="Y29" s="176">
        <v>4.1475602569750157E-2</v>
      </c>
      <c r="Z29" s="176">
        <v>4.6323400272707968E-2</v>
      </c>
      <c r="AA29" s="176">
        <v>1.0638222737046307E-2</v>
      </c>
      <c r="AB29" s="176">
        <v>0.105304938992028</v>
      </c>
      <c r="AC29" s="176">
        <v>8.0997041351321561E-2</v>
      </c>
      <c r="AD29" s="176">
        <v>4.9220381756099639E-5</v>
      </c>
      <c r="AE29" s="204"/>
      <c r="AF29" s="176">
        <v>57634.928246276191</v>
      </c>
      <c r="AG29" s="202" t="s">
        <v>408</v>
      </c>
      <c r="AH29" s="176">
        <v>166.31771239277171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0.19798862942625242</v>
      </c>
      <c r="F30" s="176">
        <v>2.6590969237137405</v>
      </c>
      <c r="G30" s="176">
        <v>4.8847370643229407E-4</v>
      </c>
      <c r="H30" s="176">
        <v>1.5596738725709384E-3</v>
      </c>
      <c r="I30" s="176">
        <v>5.9986173114523561E-2</v>
      </c>
      <c r="J30" s="176">
        <v>5.9986173114523561E-2</v>
      </c>
      <c r="K30" s="176">
        <v>5.9986173114523561E-2</v>
      </c>
      <c r="L30" s="176">
        <v>6.9753485638775915E-3</v>
      </c>
      <c r="M30" s="176">
        <v>10.958947682429878</v>
      </c>
      <c r="N30" s="176">
        <v>5.1225139244631279E-5</v>
      </c>
      <c r="O30" s="176">
        <v>6.3941648589740336E-6</v>
      </c>
      <c r="P30" s="176">
        <v>2.8039055801658931E-4</v>
      </c>
      <c r="Q30" s="176">
        <v>9.6092023816708013E-6</v>
      </c>
      <c r="R30" s="176">
        <v>2.0638975387678309E-4</v>
      </c>
      <c r="S30" s="176">
        <v>1.471544913843002E-4</v>
      </c>
      <c r="T30" s="176">
        <v>7.3263569480055106E-5</v>
      </c>
      <c r="U30" s="176">
        <v>6.4300750453935371E-6</v>
      </c>
      <c r="V30" s="176">
        <v>1.0620396880825186E-3</v>
      </c>
      <c r="W30" s="176">
        <v>2.9277629112324004E-2</v>
      </c>
      <c r="X30" s="176">
        <v>2.6704669624729029E-4</v>
      </c>
      <c r="Y30" s="176">
        <v>2.9883796961006296E-4</v>
      </c>
      <c r="Z30" s="176">
        <v>2.1618065886685407E-4</v>
      </c>
      <c r="AA30" s="176">
        <v>3.2427098830028111E-4</v>
      </c>
      <c r="AB30" s="176">
        <v>1.1063363130244884E-3</v>
      </c>
      <c r="AC30" s="176">
        <v>1.9505686254697621E-3</v>
      </c>
      <c r="AD30" s="176">
        <v>1.6532118047166067E-5</v>
      </c>
      <c r="AE30" s="204"/>
      <c r="AF30" s="176">
        <v>1397.7638741743181</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2.9438902983899746</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0.60799502151168194</v>
      </c>
      <c r="J32" s="176">
        <v>1.0794647730457598</v>
      </c>
      <c r="K32" s="176">
        <v>1.4832322712038959</v>
      </c>
      <c r="L32" s="176">
        <v>0.16364302546776902</v>
      </c>
      <c r="M32" s="176" t="s">
        <v>408</v>
      </c>
      <c r="N32" s="176">
        <v>0.41577093547023619</v>
      </c>
      <c r="O32" s="176">
        <v>1.6929559468313296E-3</v>
      </c>
      <c r="P32" s="176" t="s">
        <v>408</v>
      </c>
      <c r="Q32" s="176">
        <v>3.7406726413737962E-2</v>
      </c>
      <c r="R32" s="176">
        <v>1.154148634498618</v>
      </c>
      <c r="S32" s="176">
        <v>25.987495347045918</v>
      </c>
      <c r="T32" s="176">
        <v>0.16613789620080704</v>
      </c>
      <c r="U32" s="176">
        <v>9.975021595969592E-3</v>
      </c>
      <c r="V32" s="176">
        <v>18.086003484880649</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0.50076916000000005</v>
      </c>
      <c r="J33" s="176">
        <v>5.9318270000000002</v>
      </c>
      <c r="K33" s="176">
        <v>11.863654</v>
      </c>
      <c r="L33" s="176">
        <v>9.8468329999999993E-2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2.678887009804932</v>
      </c>
      <c r="F34" s="176">
        <v>0.14784395565215594</v>
      </c>
      <c r="G34" s="176">
        <v>4.3809380176246921E-4</v>
      </c>
      <c r="H34" s="176">
        <v>2.5555471769477369E-4</v>
      </c>
      <c r="I34" s="176">
        <v>4.8154510110563153E-2</v>
      </c>
      <c r="J34" s="176">
        <v>5.0614959532270749E-2</v>
      </c>
      <c r="K34" s="176">
        <v>5.3426901728508017E-2</v>
      </c>
      <c r="L34" s="176">
        <v>3.1300431571866051E-2</v>
      </c>
      <c r="M34" s="176">
        <v>0.34377617318252146</v>
      </c>
      <c r="N34" s="176" t="s">
        <v>408</v>
      </c>
      <c r="O34" s="176">
        <v>3.6507816813539099E-4</v>
      </c>
      <c r="P34" s="176" t="s">
        <v>408</v>
      </c>
      <c r="Q34" s="176" t="s">
        <v>408</v>
      </c>
      <c r="R34" s="176">
        <v>1.8253908406769548E-3</v>
      </c>
      <c r="S34" s="176">
        <v>6.2063288583016463E-2</v>
      </c>
      <c r="T34" s="176">
        <v>2.5555471769477369E-3</v>
      </c>
      <c r="U34" s="176">
        <v>3.6507816813539099E-4</v>
      </c>
      <c r="V34" s="176">
        <v>3.6507816813539096E-2</v>
      </c>
      <c r="W34" s="176" t="s">
        <v>408</v>
      </c>
      <c r="X34" s="176">
        <v>1.0952345044061727E-3</v>
      </c>
      <c r="Y34" s="176">
        <v>1.8253908406769548E-3</v>
      </c>
      <c r="Z34" s="176" t="s">
        <v>408</v>
      </c>
      <c r="AA34" s="176" t="s">
        <v>408</v>
      </c>
      <c r="AB34" s="176">
        <v>2.9206253450831275E-3</v>
      </c>
      <c r="AC34" s="176" t="s">
        <v>408</v>
      </c>
      <c r="AD34" s="176" t="s">
        <v>408</v>
      </c>
      <c r="AE34" s="204"/>
      <c r="AF34" s="176">
        <v>1569.8361229821801</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7.7255538499052729</v>
      </c>
      <c r="F36" s="176">
        <v>4.4189079631780555</v>
      </c>
      <c r="G36" s="176">
        <v>1.2223647113692822</v>
      </c>
      <c r="H36" s="176">
        <v>1.0439029139220238E-3</v>
      </c>
      <c r="I36" s="176">
        <v>0.42446559301511605</v>
      </c>
      <c r="J36" s="176">
        <v>0.43366453775538161</v>
      </c>
      <c r="K36" s="176">
        <v>0.43804498763169869</v>
      </c>
      <c r="L36" s="176">
        <v>6.2429314464411328E-2</v>
      </c>
      <c r="M36" s="176">
        <v>19.83093576794732</v>
      </c>
      <c r="N36" s="176">
        <v>1.4916816202831171E-2</v>
      </c>
      <c r="O36" s="176">
        <v>1.3890823566919069E-3</v>
      </c>
      <c r="P36" s="176">
        <v>2.5966198529939108E-3</v>
      </c>
      <c r="Q36" s="176">
        <v>2.9115737682994781E-2</v>
      </c>
      <c r="R36" s="176">
        <v>3.129013364822758E-2</v>
      </c>
      <c r="S36" s="176">
        <v>0.1022137503710947</v>
      </c>
      <c r="T36" s="176">
        <v>1.3168786484805477</v>
      </c>
      <c r="U36" s="176">
        <v>1.428348037118952E-2</v>
      </c>
      <c r="V36" s="176">
        <v>0.11957106629057453</v>
      </c>
      <c r="W36" s="176">
        <v>2.6303863526674288E-2</v>
      </c>
      <c r="X36" s="176" t="s">
        <v>408</v>
      </c>
      <c r="Y36" s="176" t="s">
        <v>408</v>
      </c>
      <c r="Z36" s="176" t="s">
        <v>408</v>
      </c>
      <c r="AA36" s="176" t="s">
        <v>408</v>
      </c>
      <c r="AB36" s="176" t="s">
        <v>408</v>
      </c>
      <c r="AC36" s="176">
        <v>1.0327345244994351E-2</v>
      </c>
      <c r="AD36" s="176">
        <v>2.4675759086389595E-2</v>
      </c>
      <c r="AE36" s="204"/>
      <c r="AF36" s="176">
        <v>6220.6491103403396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2.894E-2</v>
      </c>
      <c r="F37" s="176">
        <v>3.7063277200000003E-4</v>
      </c>
      <c r="G37" s="176">
        <v>1.4169180239999999E-5</v>
      </c>
      <c r="H37" s="176" t="s">
        <v>408</v>
      </c>
      <c r="I37" s="176" t="s">
        <v>408</v>
      </c>
      <c r="J37" s="176" t="s">
        <v>408</v>
      </c>
      <c r="K37" s="176" t="s">
        <v>408</v>
      </c>
      <c r="L37" s="176" t="s">
        <v>408</v>
      </c>
      <c r="M37" s="176">
        <v>7.0845901200000012E-3</v>
      </c>
      <c r="N37" s="176" t="s">
        <v>408</v>
      </c>
      <c r="O37" s="176" t="s">
        <v>408</v>
      </c>
      <c r="P37" s="176" t="s">
        <v>408</v>
      </c>
      <c r="Q37" s="176" t="s">
        <v>408</v>
      </c>
      <c r="R37" s="176" t="s">
        <v>408</v>
      </c>
      <c r="S37" s="176" t="s">
        <v>408</v>
      </c>
      <c r="T37" s="176" t="s">
        <v>408</v>
      </c>
      <c r="U37" s="176" t="s">
        <v>408</v>
      </c>
      <c r="V37" s="176" t="s">
        <v>408</v>
      </c>
      <c r="W37" s="176">
        <v>1.77114753E-4</v>
      </c>
      <c r="X37" s="176" t="s">
        <v>408</v>
      </c>
      <c r="Y37" s="176" t="s">
        <v>408</v>
      </c>
      <c r="Z37" s="176" t="s">
        <v>408</v>
      </c>
      <c r="AA37" s="176" t="s">
        <v>408</v>
      </c>
      <c r="AB37" s="176" t="s">
        <v>408</v>
      </c>
      <c r="AC37" s="176" t="s">
        <v>408</v>
      </c>
      <c r="AD37" s="176" t="s">
        <v>408</v>
      </c>
      <c r="AE37" s="204"/>
      <c r="AF37" s="202" t="s">
        <v>408</v>
      </c>
      <c r="AG37" s="202" t="s">
        <v>408</v>
      </c>
      <c r="AH37" s="176">
        <v>354.22950600000001</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1.1298522654258991</v>
      </c>
      <c r="F39" s="176">
        <v>8.1978582338458991E-2</v>
      </c>
      <c r="G39" s="176">
        <v>1.0313083035200836</v>
      </c>
      <c r="H39" s="176">
        <v>4.4155807986E-3</v>
      </c>
      <c r="I39" s="176">
        <v>0.11979220842948488</v>
      </c>
      <c r="J39" s="176">
        <v>0.18953599881348049</v>
      </c>
      <c r="K39" s="176">
        <v>0.26910495191921285</v>
      </c>
      <c r="L39" s="176">
        <v>2.4383442600277621E-2</v>
      </c>
      <c r="M39" s="176">
        <v>0.88160862856917988</v>
      </c>
      <c r="N39" s="176">
        <v>8.1831335000000019E-2</v>
      </c>
      <c r="O39" s="176">
        <v>8.7581920199999996E-3</v>
      </c>
      <c r="P39" s="176">
        <v>1.674299202E-3</v>
      </c>
      <c r="Q39" s="176">
        <v>1.4763946800000002E-2</v>
      </c>
      <c r="R39" s="176">
        <v>0.1108399734</v>
      </c>
      <c r="S39" s="176">
        <v>4.4674933499999993E-2</v>
      </c>
      <c r="T39" s="176">
        <v>0.52504602</v>
      </c>
      <c r="U39" s="176">
        <v>1.3350000000000001E-2</v>
      </c>
      <c r="V39" s="176">
        <v>1.9237796808000003</v>
      </c>
      <c r="W39" s="176">
        <v>6.3583476324229476E-2</v>
      </c>
      <c r="X39" s="176" t="s">
        <v>422</v>
      </c>
      <c r="Y39" s="176" t="s">
        <v>422</v>
      </c>
      <c r="Z39" s="176" t="s">
        <v>422</v>
      </c>
      <c r="AA39" s="176" t="s">
        <v>422</v>
      </c>
      <c r="AB39" s="176">
        <v>5.4420869635685196E-2</v>
      </c>
      <c r="AC39" s="176">
        <v>1.3350000000000001E-2</v>
      </c>
      <c r="AD39" s="176">
        <v>0.16103921184493877</v>
      </c>
      <c r="AE39" s="204"/>
      <c r="AF39" s="176">
        <v>10149.958798459</v>
      </c>
      <c r="AG39" s="176">
        <v>114</v>
      </c>
      <c r="AH39" s="176">
        <v>1172.9885300000001</v>
      </c>
      <c r="AI39" s="176">
        <v>2670</v>
      </c>
      <c r="AJ39" s="202" t="s">
        <v>408</v>
      </c>
      <c r="AK39" s="202" t="s">
        <v>408</v>
      </c>
      <c r="AL39" s="203" t="s">
        <v>18</v>
      </c>
    </row>
    <row r="40" spans="1:38" s="190" customFormat="1" ht="24.75" customHeight="1" thickBot="1" x14ac:dyDescent="0.25">
      <c r="A40" s="178" t="s">
        <v>129</v>
      </c>
      <c r="B40" s="178" t="s">
        <v>184</v>
      </c>
      <c r="C40" s="100" t="s">
        <v>352</v>
      </c>
      <c r="D40" s="202"/>
      <c r="E40" s="176">
        <v>4.4622665035046696</v>
      </c>
      <c r="F40" s="176">
        <v>9.5603078738862308</v>
      </c>
      <c r="G40" s="176">
        <v>2.4799908926389498E-3</v>
      </c>
      <c r="H40" s="176">
        <v>1.2400082601643149E-3</v>
      </c>
      <c r="I40" s="176">
        <v>0.6614342765240887</v>
      </c>
      <c r="J40" s="176">
        <v>0.6614342765240887</v>
      </c>
      <c r="K40" s="176">
        <v>0.6614342765240887</v>
      </c>
      <c r="L40" s="176">
        <v>0.13410524578835306</v>
      </c>
      <c r="M40" s="176">
        <v>38.649717132340093</v>
      </c>
      <c r="N40" s="176" t="s">
        <v>408</v>
      </c>
      <c r="O40" s="176">
        <v>1.8507446370224449E-3</v>
      </c>
      <c r="P40" s="176" t="s">
        <v>408</v>
      </c>
      <c r="Q40" s="176" t="s">
        <v>408</v>
      </c>
      <c r="R40" s="176">
        <v>9.2537231851122226E-3</v>
      </c>
      <c r="S40" s="176">
        <v>0.31462658829381562</v>
      </c>
      <c r="T40" s="176">
        <v>1.2955212459157116E-2</v>
      </c>
      <c r="U40" s="176">
        <v>1.8507446370224449E-3</v>
      </c>
      <c r="V40" s="176">
        <v>0.18507446370224448</v>
      </c>
      <c r="W40" s="176" t="s">
        <v>408</v>
      </c>
      <c r="X40" s="176">
        <v>6.1471280525630398E-3</v>
      </c>
      <c r="Y40" s="176">
        <v>8.6588290436165199E-3</v>
      </c>
      <c r="Z40" s="176" t="s">
        <v>408</v>
      </c>
      <c r="AA40" s="176" t="s">
        <v>408</v>
      </c>
      <c r="AB40" s="176">
        <v>1.4805957096179561E-2</v>
      </c>
      <c r="AC40" s="176" t="s">
        <v>408</v>
      </c>
      <c r="AD40" s="176" t="s">
        <v>408</v>
      </c>
      <c r="AE40" s="204"/>
      <c r="AF40" s="176">
        <v>7668.975516343251</v>
      </c>
      <c r="AG40" s="202" t="s">
        <v>408</v>
      </c>
      <c r="AH40" s="176">
        <v>243.10622355795005</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6.0066502426000001</v>
      </c>
      <c r="F41" s="176">
        <v>20.587046925161697</v>
      </c>
      <c r="G41" s="176">
        <v>1.3397562909236673</v>
      </c>
      <c r="H41" s="176">
        <v>1.1708009614209107</v>
      </c>
      <c r="I41" s="176">
        <v>9.4899575405536822</v>
      </c>
      <c r="J41" s="176">
        <v>9.8411983273457242</v>
      </c>
      <c r="K41" s="176">
        <v>10.277763326401807</v>
      </c>
      <c r="L41" s="176">
        <v>2.7352044916682337</v>
      </c>
      <c r="M41" s="176">
        <v>160.94842914957403</v>
      </c>
      <c r="N41" s="176">
        <v>0.59700500000000001</v>
      </c>
      <c r="O41" s="176">
        <v>0.1597971</v>
      </c>
      <c r="P41" s="176">
        <v>2.7245010000000004E-2</v>
      </c>
      <c r="Q41" s="176">
        <v>7.8546999999999978E-2</v>
      </c>
      <c r="R41" s="176">
        <v>1.9059470000000001</v>
      </c>
      <c r="S41" s="176">
        <v>0.38601049999999998</v>
      </c>
      <c r="T41" s="176">
        <v>1.7333399999999997</v>
      </c>
      <c r="U41" s="176">
        <v>0.26439000000000001</v>
      </c>
      <c r="V41" s="176">
        <v>37.134953999999986</v>
      </c>
      <c r="W41" s="176">
        <v>1.1267126124259998</v>
      </c>
      <c r="X41" s="176" t="s">
        <v>422</v>
      </c>
      <c r="Y41" s="176" t="s">
        <v>422</v>
      </c>
      <c r="Z41" s="176" t="s">
        <v>422</v>
      </c>
      <c r="AA41" s="176" t="s">
        <v>422</v>
      </c>
      <c r="AB41" s="176">
        <v>8.2350735535345621</v>
      </c>
      <c r="AC41" s="176">
        <v>0.26468411764705885</v>
      </c>
      <c r="AD41" s="176">
        <v>3.1744483069533636</v>
      </c>
      <c r="AE41" s="204"/>
      <c r="AF41" s="176">
        <v>20683</v>
      </c>
      <c r="AG41" s="176">
        <v>315</v>
      </c>
      <c r="AH41" s="176">
        <v>1833.3248520000002</v>
      </c>
      <c r="AI41" s="176">
        <v>52877.999999999993</v>
      </c>
      <c r="AJ41" s="176">
        <v>1.3</v>
      </c>
      <c r="AK41" s="202" t="s">
        <v>408</v>
      </c>
      <c r="AL41" s="203" t="s">
        <v>18</v>
      </c>
    </row>
    <row r="42" spans="1:38" s="190" customFormat="1" ht="24.75" customHeight="1" thickBot="1" x14ac:dyDescent="0.25">
      <c r="A42" s="178" t="s">
        <v>129</v>
      </c>
      <c r="B42" s="178" t="s">
        <v>186</v>
      </c>
      <c r="C42" s="100" t="s">
        <v>68</v>
      </c>
      <c r="D42" s="202"/>
      <c r="E42" s="176">
        <v>0.26837830381376809</v>
      </c>
      <c r="F42" s="176">
        <v>1.4385045943868309</v>
      </c>
      <c r="G42" s="176">
        <v>4.0680070801836331E-4</v>
      </c>
      <c r="H42" s="176">
        <v>1.0768203278527921E-4</v>
      </c>
      <c r="I42" s="176">
        <v>1.6905482421681411E-2</v>
      </c>
      <c r="J42" s="176">
        <v>1.6905482421681411E-2</v>
      </c>
      <c r="K42" s="176">
        <v>1.6905482421681411E-2</v>
      </c>
      <c r="L42" s="176">
        <v>3.0126480894755031E-3</v>
      </c>
      <c r="M42" s="176">
        <v>26.777476339931177</v>
      </c>
      <c r="N42" s="176" t="s">
        <v>408</v>
      </c>
      <c r="O42" s="176">
        <v>2.5724137040182126E-4</v>
      </c>
      <c r="P42" s="176" t="s">
        <v>408</v>
      </c>
      <c r="Q42" s="176" t="s">
        <v>408</v>
      </c>
      <c r="R42" s="176">
        <v>1.2862068520091063E-3</v>
      </c>
      <c r="S42" s="176">
        <v>4.3731032968309609E-2</v>
      </c>
      <c r="T42" s="176">
        <v>1.8006895928127488E-3</v>
      </c>
      <c r="U42" s="176">
        <v>2.5724137040182126E-4</v>
      </c>
      <c r="V42" s="176">
        <v>2.572413704018213E-2</v>
      </c>
      <c r="W42" s="176" t="s">
        <v>408</v>
      </c>
      <c r="X42" s="176">
        <v>1.0170017700459081E-3</v>
      </c>
      <c r="Y42" s="176">
        <v>1.0409291931686615E-3</v>
      </c>
      <c r="Z42" s="176" t="s">
        <v>408</v>
      </c>
      <c r="AA42" s="176" t="s">
        <v>408</v>
      </c>
      <c r="AB42" s="176">
        <v>2.0579309632145697E-3</v>
      </c>
      <c r="AC42" s="176" t="s">
        <v>408</v>
      </c>
      <c r="AD42" s="176" t="s">
        <v>408</v>
      </c>
      <c r="AE42" s="204"/>
      <c r="AF42" s="176">
        <v>1094.7833819181585</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1.0612511926000001</v>
      </c>
      <c r="F43" s="176">
        <v>0.344387111026</v>
      </c>
      <c r="G43" s="176">
        <v>1.2595735194584119</v>
      </c>
      <c r="H43" s="176">
        <v>8.8446800000000006E-3</v>
      </c>
      <c r="I43" s="176">
        <v>0.19265029016842108</v>
      </c>
      <c r="J43" s="176">
        <v>0.3753687458595395</v>
      </c>
      <c r="K43" s="176">
        <v>0.85618858270666676</v>
      </c>
      <c r="L43" s="176">
        <v>2.8200512760855265E-2</v>
      </c>
      <c r="M43" s="176">
        <v>1.6556497105199999</v>
      </c>
      <c r="N43" s="176">
        <v>0.34521019656000007</v>
      </c>
      <c r="O43" s="176">
        <v>2.0278730005200005E-2</v>
      </c>
      <c r="P43" s="176">
        <v>6.7731250907800003E-3</v>
      </c>
      <c r="Q43" s="176">
        <v>0.130431355626</v>
      </c>
      <c r="R43" s="176">
        <v>0.39306869651300003</v>
      </c>
      <c r="S43" s="176">
        <v>0.36364088102600001</v>
      </c>
      <c r="T43" s="176">
        <v>0.83590352190000006</v>
      </c>
      <c r="U43" s="176">
        <v>2.6000000000000002E-2</v>
      </c>
      <c r="V43" s="176">
        <v>4.1656447661560003</v>
      </c>
      <c r="W43" s="176">
        <v>0.13885178521040001</v>
      </c>
      <c r="X43" s="176" t="s">
        <v>422</v>
      </c>
      <c r="Y43" s="176" t="s">
        <v>422</v>
      </c>
      <c r="Z43" s="176" t="s">
        <v>422</v>
      </c>
      <c r="AA43" s="176" t="s">
        <v>422</v>
      </c>
      <c r="AB43" s="176">
        <v>6.882900067680002E-2</v>
      </c>
      <c r="AC43" s="176">
        <v>2.7462745098039219E-2</v>
      </c>
      <c r="AD43" s="176">
        <v>0.31236440400578286</v>
      </c>
      <c r="AE43" s="204"/>
      <c r="AF43" s="176">
        <v>5477.4430260000008</v>
      </c>
      <c r="AG43" s="176">
        <v>1670.0169999999998</v>
      </c>
      <c r="AH43" s="176">
        <v>550</v>
      </c>
      <c r="AI43" s="176">
        <v>5200</v>
      </c>
      <c r="AJ43" s="202" t="s">
        <v>408</v>
      </c>
      <c r="AK43" s="202" t="s">
        <v>408</v>
      </c>
      <c r="AL43" s="203" t="s">
        <v>18</v>
      </c>
    </row>
    <row r="44" spans="1:38" s="190" customFormat="1" ht="24.75" customHeight="1" thickBot="1" x14ac:dyDescent="0.25">
      <c r="A44" s="178" t="s">
        <v>129</v>
      </c>
      <c r="B44" s="178" t="s">
        <v>188</v>
      </c>
      <c r="C44" s="100" t="s">
        <v>70</v>
      </c>
      <c r="D44" s="202"/>
      <c r="E44" s="176">
        <v>7.7333169421173524</v>
      </c>
      <c r="F44" s="176">
        <v>2.0446793592199595</v>
      </c>
      <c r="G44" s="176">
        <v>3.3497576894156011E-3</v>
      </c>
      <c r="H44" s="176">
        <v>2.200927035491369E-3</v>
      </c>
      <c r="I44" s="176">
        <v>0.47880839663315639</v>
      </c>
      <c r="J44" s="176">
        <v>0.47880839663315639</v>
      </c>
      <c r="K44" s="176">
        <v>0.47880839663315639</v>
      </c>
      <c r="L44" s="176">
        <v>0.26573523032746776</v>
      </c>
      <c r="M44" s="176">
        <v>8.7111099671315575</v>
      </c>
      <c r="N44" s="176" t="s">
        <v>408</v>
      </c>
      <c r="O44" s="176">
        <v>2.7753423624534853E-3</v>
      </c>
      <c r="P44" s="176" t="s">
        <v>408</v>
      </c>
      <c r="Q44" s="176" t="s">
        <v>408</v>
      </c>
      <c r="R44" s="176">
        <v>1.3876711812267425E-2</v>
      </c>
      <c r="S44" s="176">
        <v>0.47180820161709242</v>
      </c>
      <c r="T44" s="176">
        <v>1.9427396537174395E-2</v>
      </c>
      <c r="U44" s="176">
        <v>2.7753423624534853E-3</v>
      </c>
      <c r="V44" s="176">
        <v>0.27753423624534845</v>
      </c>
      <c r="W44" s="176" t="s">
        <v>408</v>
      </c>
      <c r="X44" s="176">
        <v>8.3743942235390018E-3</v>
      </c>
      <c r="Y44" s="176">
        <v>1.3828344676088875E-2</v>
      </c>
      <c r="Z44" s="176" t="s">
        <v>408</v>
      </c>
      <c r="AA44" s="176" t="s">
        <v>408</v>
      </c>
      <c r="AB44" s="176">
        <v>2.2202738899627879E-2</v>
      </c>
      <c r="AC44" s="176" t="s">
        <v>408</v>
      </c>
      <c r="AD44" s="176" t="s">
        <v>408</v>
      </c>
      <c r="AE44" s="204"/>
      <c r="AF44" s="176">
        <v>11849.99464208779</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2.3890255414120829</v>
      </c>
      <c r="F45" s="176">
        <v>0.10081686530360352</v>
      </c>
      <c r="G45" s="176">
        <v>7.4659975000000017E-4</v>
      </c>
      <c r="H45" s="176">
        <v>2.9490690125000003E-4</v>
      </c>
      <c r="I45" s="176">
        <v>5.2088771358000004E-2</v>
      </c>
      <c r="J45" s="176">
        <v>5.321763018000001E-2</v>
      </c>
      <c r="K45" s="176">
        <v>5.3755182000000006E-2</v>
      </c>
      <c r="L45" s="176">
        <v>1.6664106420000005E-2</v>
      </c>
      <c r="M45" s="176">
        <v>0.33596988750000006</v>
      </c>
      <c r="N45" s="176">
        <v>4.8528983750000011E-3</v>
      </c>
      <c r="O45" s="176">
        <v>3.7329987500000014E-4</v>
      </c>
      <c r="P45" s="176">
        <v>1.1198996250000003E-3</v>
      </c>
      <c r="Q45" s="176">
        <v>1.4931995000000006E-3</v>
      </c>
      <c r="R45" s="176">
        <v>1.8664993750000006E-3</v>
      </c>
      <c r="S45" s="176">
        <v>3.2850389000000008E-2</v>
      </c>
      <c r="T45" s="176">
        <v>3.7329987500000009E-2</v>
      </c>
      <c r="U45" s="176">
        <v>3.7329987500000013E-3</v>
      </c>
      <c r="V45" s="176">
        <v>4.479598500000001E-2</v>
      </c>
      <c r="W45" s="176">
        <v>4.852898375000002E-3</v>
      </c>
      <c r="X45" s="176" t="s">
        <v>408</v>
      </c>
      <c r="Y45" s="176" t="s">
        <v>408</v>
      </c>
      <c r="Z45" s="176" t="s">
        <v>408</v>
      </c>
      <c r="AA45" s="176" t="s">
        <v>408</v>
      </c>
      <c r="AB45" s="176" t="s">
        <v>408</v>
      </c>
      <c r="AC45" s="176">
        <v>2.9863990000000007E-3</v>
      </c>
      <c r="AD45" s="176">
        <v>1.4185395250000004E-3</v>
      </c>
      <c r="AE45" s="204"/>
      <c r="AF45" s="176">
        <v>1575.3254725000004</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2.4386653257335023</v>
      </c>
      <c r="F46" s="176">
        <v>0.17738478849252584</v>
      </c>
      <c r="G46" s="176">
        <v>1.7985597081660729</v>
      </c>
      <c r="H46" s="176">
        <v>7.7859016393442431E-5</v>
      </c>
      <c r="I46" s="176">
        <v>0.23158791875900472</v>
      </c>
      <c r="J46" s="176">
        <v>0.6346494336765991</v>
      </c>
      <c r="K46" s="176">
        <v>1.7875215537354403</v>
      </c>
      <c r="L46" s="176">
        <v>6.8304642322509254E-2</v>
      </c>
      <c r="M46" s="176">
        <v>4.2925127380022206</v>
      </c>
      <c r="N46" s="176">
        <v>0.43565010401279691</v>
      </c>
      <c r="O46" s="176">
        <v>3.826697246382086E-2</v>
      </c>
      <c r="P46" s="176">
        <v>4.0769501737825536E-3</v>
      </c>
      <c r="Q46" s="176">
        <v>1.5897613826304186E-2</v>
      </c>
      <c r="R46" s="176">
        <v>0.26318290968649127</v>
      </c>
      <c r="S46" s="176">
        <v>0.39665405840155371</v>
      </c>
      <c r="T46" s="176">
        <v>1.45471262167628</v>
      </c>
      <c r="U46" s="176">
        <v>8.7868852459016382E-4</v>
      </c>
      <c r="V46" s="176">
        <v>5.2327442783246099</v>
      </c>
      <c r="W46" s="176">
        <v>0.1641119496687781</v>
      </c>
      <c r="X46" s="176">
        <v>3.5128805620608892E-5</v>
      </c>
      <c r="Y46" s="176">
        <v>5.8548009367681492E-5</v>
      </c>
      <c r="Z46" s="176" t="s">
        <v>422</v>
      </c>
      <c r="AA46" s="176" t="s">
        <v>422</v>
      </c>
      <c r="AB46" s="176">
        <v>4.756765414091417E-2</v>
      </c>
      <c r="AC46" s="176">
        <v>8.0366370827285646E-3</v>
      </c>
      <c r="AD46" s="176" t="s">
        <v>408</v>
      </c>
      <c r="AE46" s="204"/>
      <c r="AF46" s="176">
        <v>9830.0255984380947</v>
      </c>
      <c r="AG46" s="202" t="s">
        <v>408</v>
      </c>
      <c r="AH46" s="176">
        <v>6624.0596999999962</v>
      </c>
      <c r="AI46" s="176">
        <v>7388.8539445552624</v>
      </c>
      <c r="AJ46" s="202" t="s">
        <v>408</v>
      </c>
      <c r="AK46" s="202" t="s">
        <v>408</v>
      </c>
      <c r="AL46" s="203" t="s">
        <v>18</v>
      </c>
    </row>
    <row r="47" spans="1:38" s="190" customFormat="1" ht="24.75" customHeight="1" thickBot="1" x14ac:dyDescent="0.25">
      <c r="A47" s="178" t="s">
        <v>129</v>
      </c>
      <c r="B47" s="178" t="s">
        <v>191</v>
      </c>
      <c r="C47" s="100" t="s">
        <v>72</v>
      </c>
      <c r="D47" s="202"/>
      <c r="E47" s="176">
        <v>0.54075233477309992</v>
      </c>
      <c r="F47" s="176">
        <v>9.5405977966499994E-2</v>
      </c>
      <c r="G47" s="176">
        <v>4.3689889698000001E-2</v>
      </c>
      <c r="H47" s="176" t="s">
        <v>408</v>
      </c>
      <c r="I47" s="176">
        <v>2.3569544757500002E-2</v>
      </c>
      <c r="J47" s="176">
        <v>2.3569544757500002E-2</v>
      </c>
      <c r="K47" s="176">
        <v>2.3569544757500002E-2</v>
      </c>
      <c r="L47" s="176">
        <v>1.1313381483600001E-2</v>
      </c>
      <c r="M47" s="176">
        <v>3.5912732062019996</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6.625296E-2</v>
      </c>
      <c r="G49" s="176">
        <v>9.35E-2</v>
      </c>
      <c r="H49" s="176">
        <v>3.1835840000000002E-3</v>
      </c>
      <c r="I49" s="176">
        <v>9.6685878962536019E-3</v>
      </c>
      <c r="J49" s="176">
        <v>2.3141210374639769E-2</v>
      </c>
      <c r="K49" s="176">
        <v>5.5E-2</v>
      </c>
      <c r="L49" s="176">
        <v>1.1824999999999999E-5</v>
      </c>
      <c r="M49" s="176" t="s">
        <v>422</v>
      </c>
      <c r="N49" s="176">
        <v>6.7000000000000002E-3</v>
      </c>
      <c r="O49" s="176">
        <v>5.0000000000000002E-5</v>
      </c>
      <c r="P49" s="176">
        <v>1.0000000000000001E-5</v>
      </c>
      <c r="Q49" s="176">
        <v>1.9E-3</v>
      </c>
      <c r="R49" s="176">
        <v>4.3E-3</v>
      </c>
      <c r="S49" s="176">
        <v>1.7899999999999999E-2</v>
      </c>
      <c r="T49" s="176">
        <v>6.9999999999999999E-4</v>
      </c>
      <c r="U49" s="176" t="s">
        <v>421</v>
      </c>
      <c r="V49" s="176">
        <v>5.74E-2</v>
      </c>
      <c r="W49" s="176">
        <v>2.5812840000000001</v>
      </c>
      <c r="X49" s="176">
        <v>0.13766848000000001</v>
      </c>
      <c r="Y49" s="176">
        <v>0.17208560000000001</v>
      </c>
      <c r="Z49" s="176">
        <v>8.6042800000000003E-2</v>
      </c>
      <c r="AA49" s="176">
        <v>6.0229960000000006E-2</v>
      </c>
      <c r="AB49" s="176">
        <v>0.45602683999999999</v>
      </c>
      <c r="AC49" s="176" t="s">
        <v>408</v>
      </c>
      <c r="AD49" s="176">
        <v>3.0975408</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0.90126404494382018</v>
      </c>
      <c r="J50" s="176">
        <v>1.2834000000000001</v>
      </c>
      <c r="K50" s="176">
        <v>1.9636019999999998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6975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3.5590770000000003</v>
      </c>
      <c r="G52" s="176" t="s">
        <v>422</v>
      </c>
      <c r="H52" s="176" t="s">
        <v>422</v>
      </c>
      <c r="I52" s="176">
        <v>1.075E-4</v>
      </c>
      <c r="J52" s="176">
        <v>2.4750000000000005E-4</v>
      </c>
      <c r="K52" s="176">
        <v>4.0000000000000002E-4</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3.7841543000000004</v>
      </c>
      <c r="G53" s="176" t="s">
        <v>408</v>
      </c>
      <c r="H53" s="176" t="s">
        <v>408</v>
      </c>
      <c r="I53" s="176">
        <v>7.0000000000000007E-5</v>
      </c>
      <c r="J53" s="176">
        <v>7.0000000000000007E-5</v>
      </c>
      <c r="K53" s="176">
        <v>7.0000000000000007E-5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0.44922420000000002</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4492.24</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2.5114458000000003E-2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1.4376430800000001E-2</v>
      </c>
      <c r="X57" s="176">
        <v>4.9999999999999996E-6</v>
      </c>
      <c r="Y57" s="176">
        <v>4.9999999999999996E-6</v>
      </c>
      <c r="Z57" s="176">
        <v>4.9999999999999996E-6</v>
      </c>
      <c r="AA57" s="176">
        <v>4.9999999999999996E-6</v>
      </c>
      <c r="AB57" s="176">
        <v>1.9999999999999998E-5</v>
      </c>
      <c r="AC57" s="176" t="s">
        <v>408</v>
      </c>
      <c r="AD57" s="176">
        <v>3.266486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8.0297777777777798E-3</v>
      </c>
      <c r="J58" s="176">
        <v>4.0148888888888894E-2</v>
      </c>
      <c r="K58" s="176">
        <v>0.10324000000000001</v>
      </c>
      <c r="L58" s="176">
        <v>6.6486560000000012E-5</v>
      </c>
      <c r="M58" s="176" t="s">
        <v>408</v>
      </c>
      <c r="N58" s="176" t="s">
        <v>408</v>
      </c>
      <c r="O58" s="176" t="s">
        <v>408</v>
      </c>
      <c r="P58" s="176" t="s">
        <v>408</v>
      </c>
      <c r="Q58" s="176" t="s">
        <v>408</v>
      </c>
      <c r="R58" s="176" t="s">
        <v>408</v>
      </c>
      <c r="S58" s="176" t="s">
        <v>408</v>
      </c>
      <c r="T58" s="176" t="s">
        <v>408</v>
      </c>
      <c r="U58" s="176" t="s">
        <v>408</v>
      </c>
      <c r="V58" s="176" t="s">
        <v>408</v>
      </c>
      <c r="W58" s="176">
        <v>0.152133774</v>
      </c>
      <c r="X58" s="176" t="s">
        <v>408</v>
      </c>
      <c r="Y58" s="176" t="s">
        <v>408</v>
      </c>
      <c r="Z58" s="176" t="s">
        <v>408</v>
      </c>
      <c r="AA58" s="176" t="s">
        <v>408</v>
      </c>
      <c r="AB58" s="176" t="s">
        <v>408</v>
      </c>
      <c r="AC58" s="176" t="s">
        <v>408</v>
      </c>
      <c r="AD58" s="176">
        <v>0.29256494999999999</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2.4197844E-2</v>
      </c>
      <c r="G59" s="176" t="s">
        <v>422</v>
      </c>
      <c r="H59" s="176">
        <v>8.0000000000000002E-3</v>
      </c>
      <c r="I59" s="176">
        <v>6.2911999999999996E-2</v>
      </c>
      <c r="J59" s="176">
        <v>7.0776000000000006E-2</v>
      </c>
      <c r="K59" s="176">
        <v>7.8640000000000015E-2</v>
      </c>
      <c r="L59" s="176">
        <v>3.900544E-5</v>
      </c>
      <c r="M59" s="176" t="s">
        <v>422</v>
      </c>
      <c r="N59" s="176">
        <v>5.4000000000000001E-4</v>
      </c>
      <c r="O59" s="176">
        <v>0.18</v>
      </c>
      <c r="P59" s="176" t="s">
        <v>408</v>
      </c>
      <c r="Q59" s="176" t="s">
        <v>408</v>
      </c>
      <c r="R59" s="176" t="s">
        <v>408</v>
      </c>
      <c r="S59" s="176">
        <v>1.0000000000000001E-5</v>
      </c>
      <c r="T59" s="176" t="s">
        <v>408</v>
      </c>
      <c r="U59" s="176">
        <v>8.5000000000000006E-2</v>
      </c>
      <c r="V59" s="176">
        <v>2.5400000000000002E-3</v>
      </c>
      <c r="W59" s="176">
        <v>7.7690367999999994E-3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8.3481771753725481E-3</v>
      </c>
      <c r="J60" s="176">
        <v>5.2605049913725478E-2</v>
      </c>
      <c r="K60" s="176">
        <v>0.11672718520000001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1.6776273716666665E-3</v>
      </c>
      <c r="J61" s="176">
        <v>1.1312793716666669E-2</v>
      </c>
      <c r="K61" s="176">
        <v>3.5822139136666667E-2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4.5654757960523672E-2</v>
      </c>
      <c r="J62" s="176">
        <v>0.44784817069338967</v>
      </c>
      <c r="K62" s="176">
        <v>1.135950158158092</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0.56842000000000004</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4.5109999999999997E-2</v>
      </c>
      <c r="J68" s="176">
        <v>4.5109999999999997E-2</v>
      </c>
      <c r="K68" s="176">
        <v>4.5109999999999997E-2</v>
      </c>
      <c r="L68" s="176">
        <v>8.1198000000000002E-4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0.152</v>
      </c>
      <c r="F70" s="176">
        <v>2.7628319999999995</v>
      </c>
      <c r="G70" s="176">
        <v>6.2610531807714018</v>
      </c>
      <c r="H70" s="176">
        <v>0.19741999999999998</v>
      </c>
      <c r="I70" s="176">
        <v>5.7040000000000007E-2</v>
      </c>
      <c r="J70" s="176">
        <v>7.326400000000001E-2</v>
      </c>
      <c r="K70" s="176">
        <v>8.4080000000000002E-2</v>
      </c>
      <c r="L70" s="176">
        <v>1.0267200000000003E-3</v>
      </c>
      <c r="M70" s="176" t="s">
        <v>408</v>
      </c>
      <c r="N70" s="176">
        <v>1E-3</v>
      </c>
      <c r="O70" s="176" t="s">
        <v>408</v>
      </c>
      <c r="P70" s="176">
        <v>4.897E-2</v>
      </c>
      <c r="Q70" s="176" t="s">
        <v>408</v>
      </c>
      <c r="R70" s="176">
        <v>0.1472</v>
      </c>
      <c r="S70" s="176">
        <v>2.8000000000000001E-2</v>
      </c>
      <c r="T70" s="176">
        <v>1.728E-2</v>
      </c>
      <c r="U70" s="176" t="s">
        <v>408</v>
      </c>
      <c r="V70" s="176">
        <v>0.25</v>
      </c>
      <c r="W70" s="176">
        <v>0.11</v>
      </c>
      <c r="X70" s="176" t="s">
        <v>408</v>
      </c>
      <c r="Y70" s="176" t="s">
        <v>408</v>
      </c>
      <c r="Z70" s="176" t="s">
        <v>408</v>
      </c>
      <c r="AA70" s="176" t="s">
        <v>408</v>
      </c>
      <c r="AB70" s="176" t="s">
        <v>408</v>
      </c>
      <c r="AC70" s="176">
        <v>10.3</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0.165247</v>
      </c>
      <c r="G71" s="176" t="s">
        <v>408</v>
      </c>
      <c r="H71" s="176" t="s">
        <v>408</v>
      </c>
      <c r="I71" s="176">
        <v>1.2978396799999995E-3</v>
      </c>
      <c r="J71" s="176">
        <v>1.0030717439999995E-2</v>
      </c>
      <c r="K71" s="176">
        <v>3.1180992000000043E-2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0.69627401999999983</v>
      </c>
      <c r="G72" s="176">
        <v>1.1348400000000001</v>
      </c>
      <c r="H72" s="176">
        <v>8.0000000000000004E-4</v>
      </c>
      <c r="I72" s="176">
        <v>1.3819664244037038</v>
      </c>
      <c r="J72" s="176">
        <v>1.827871116808466</v>
      </c>
      <c r="K72" s="176">
        <v>2.2451389199999996</v>
      </c>
      <c r="L72" s="176">
        <v>5.0812632000000009E-3</v>
      </c>
      <c r="M72" s="176">
        <v>0.57300000000000006</v>
      </c>
      <c r="N72" s="176">
        <v>1.2788799999999996</v>
      </c>
      <c r="O72" s="176">
        <v>2.4890000000000006E-2</v>
      </c>
      <c r="P72" s="176">
        <v>0.29762999999999995</v>
      </c>
      <c r="Q72" s="176">
        <v>7.3740000000000028E-2</v>
      </c>
      <c r="R72" s="176">
        <v>3.0664500000000001</v>
      </c>
      <c r="S72" s="176">
        <v>0.8579699999999999</v>
      </c>
      <c r="T72" s="176">
        <v>0.94181999999999999</v>
      </c>
      <c r="U72" s="176" t="s">
        <v>421</v>
      </c>
      <c r="V72" s="176">
        <v>7.2058099999999987</v>
      </c>
      <c r="W72" s="176">
        <v>0.84112952800000007</v>
      </c>
      <c r="X72" s="176">
        <v>1.6899523809523807E-3</v>
      </c>
      <c r="Y72" s="176">
        <v>1.8188095238095233E-3</v>
      </c>
      <c r="Z72" s="176">
        <v>1.7559523809523806E-3</v>
      </c>
      <c r="AA72" s="176">
        <v>1.6328095238095236E-3</v>
      </c>
      <c r="AB72" s="176">
        <v>7.2975238095238076E-3</v>
      </c>
      <c r="AC72" s="176">
        <v>8.5788608000000002E-2</v>
      </c>
      <c r="AD72" s="176">
        <v>18.208852960000002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4.5000000000000005E-3</v>
      </c>
      <c r="G73" s="176" t="s">
        <v>422</v>
      </c>
      <c r="H73" s="176" t="s">
        <v>408</v>
      </c>
      <c r="I73" s="176">
        <v>3.5879999999999995E-2</v>
      </c>
      <c r="J73" s="176">
        <v>5.083E-2</v>
      </c>
      <c r="K73" s="176">
        <v>5.9799999999999999E-2</v>
      </c>
      <c r="L73" s="176">
        <v>4.9036000000000001E-3</v>
      </c>
      <c r="M73" s="176" t="s">
        <v>408</v>
      </c>
      <c r="N73" s="176">
        <v>1.9E-2</v>
      </c>
      <c r="O73" s="176">
        <v>4.0000000000000001E-3</v>
      </c>
      <c r="P73" s="176">
        <v>5.0000000000000001E-4</v>
      </c>
      <c r="Q73" s="176">
        <v>2E-3</v>
      </c>
      <c r="R73" s="176">
        <v>7.9020000000000001</v>
      </c>
      <c r="S73" s="176">
        <v>0.02</v>
      </c>
      <c r="T73" s="176">
        <v>0.05</v>
      </c>
      <c r="U73" s="176" t="s">
        <v>421</v>
      </c>
      <c r="V73" s="176">
        <v>0.63900000000000001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3.3931500000000006E-3</v>
      </c>
      <c r="G74" s="176" t="s">
        <v>408</v>
      </c>
      <c r="H74" s="176" t="s">
        <v>408</v>
      </c>
      <c r="I74" s="176">
        <v>6.4182440607127148E-5</v>
      </c>
      <c r="J74" s="176">
        <v>1.4991893972723271E-4</v>
      </c>
      <c r="K74" s="176">
        <v>2.1702705675318959E-4</v>
      </c>
      <c r="L74" s="176">
        <v>1.2461961339639244E-6</v>
      </c>
      <c r="M74" s="176" t="s">
        <v>408</v>
      </c>
      <c r="N74" s="176">
        <v>1.1299999999999999E-3</v>
      </c>
      <c r="O74" s="176">
        <v>1.0000000000000001E-5</v>
      </c>
      <c r="P74" s="176" t="s">
        <v>408</v>
      </c>
      <c r="Q74" s="176">
        <v>5.0000000000000002E-5</v>
      </c>
      <c r="R74" s="176" t="s">
        <v>408</v>
      </c>
      <c r="S74" s="176" t="s">
        <v>408</v>
      </c>
      <c r="T74" s="176" t="s">
        <v>408</v>
      </c>
      <c r="U74" s="176" t="s">
        <v>408</v>
      </c>
      <c r="V74" s="176">
        <v>2.4000000000000002E-3</v>
      </c>
      <c r="W74" s="176">
        <v>0.54707399999999995</v>
      </c>
      <c r="X74" s="176" t="s">
        <v>408</v>
      </c>
      <c r="Y74" s="176" t="s">
        <v>408</v>
      </c>
      <c r="Z74" s="176" t="s">
        <v>408</v>
      </c>
      <c r="AA74" s="176" t="s">
        <v>408</v>
      </c>
      <c r="AB74" s="176" t="s">
        <v>408</v>
      </c>
      <c r="AC74" s="176">
        <v>3.3943454999999997E-2</v>
      </c>
      <c r="AD74" s="176">
        <v>8.9572687900000003E-2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1.3914474100208481E-3</v>
      </c>
      <c r="G77" s="176" t="s">
        <v>408</v>
      </c>
      <c r="H77" s="176" t="s">
        <v>408</v>
      </c>
      <c r="I77" s="176">
        <v>8.7121901325151806E-4</v>
      </c>
      <c r="J77" s="176">
        <v>4.3894810454337772E-3</v>
      </c>
      <c r="K77" s="176">
        <v>1.5834050000000002E-2</v>
      </c>
      <c r="L77" s="176" t="s">
        <v>408</v>
      </c>
      <c r="M77" s="176" t="s">
        <v>408</v>
      </c>
      <c r="N77" s="176">
        <v>0.1036</v>
      </c>
      <c r="O77" s="176">
        <v>7.7499999999999999E-2</v>
      </c>
      <c r="P77" s="176">
        <v>6.6E-3</v>
      </c>
      <c r="Q77" s="176">
        <v>4.7399999999999998E-2</v>
      </c>
      <c r="R77" s="176" t="s">
        <v>408</v>
      </c>
      <c r="S77" s="176">
        <v>0.1255</v>
      </c>
      <c r="T77" s="176" t="s">
        <v>422</v>
      </c>
      <c r="U77" s="176" t="s">
        <v>408</v>
      </c>
      <c r="V77" s="176">
        <v>7.1260000000000003</v>
      </c>
      <c r="W77" s="176">
        <v>2.9232088445816134E-2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2.06E-2</v>
      </c>
      <c r="G78" s="176">
        <v>7.9709999999999989E-2</v>
      </c>
      <c r="H78" s="176" t="s">
        <v>408</v>
      </c>
      <c r="I78" s="176">
        <v>1.1103125E-3</v>
      </c>
      <c r="J78" s="176">
        <v>1.4609375E-3</v>
      </c>
      <c r="K78" s="176">
        <v>1.8700000000000001E-3</v>
      </c>
      <c r="L78" s="176">
        <v>9.3500000000000005E-7</v>
      </c>
      <c r="M78" s="176">
        <v>0.17854</v>
      </c>
      <c r="N78" s="176">
        <v>8.0599999999999995E-3</v>
      </c>
      <c r="O78" s="176">
        <v>7.7000000000000007E-4</v>
      </c>
      <c r="P78" s="176">
        <v>7.3200768373871789E-6</v>
      </c>
      <c r="Q78" s="176">
        <v>0.12518355052621161</v>
      </c>
      <c r="R78" s="176" t="s">
        <v>421</v>
      </c>
      <c r="S78" s="176">
        <v>5.9500000000000004E-2</v>
      </c>
      <c r="T78" s="176">
        <v>5.4168568596665108E-4</v>
      </c>
      <c r="U78" s="176">
        <v>0.252</v>
      </c>
      <c r="V78" s="176">
        <v>3.2439999999999997E-2</v>
      </c>
      <c r="W78" s="176" t="s">
        <v>408</v>
      </c>
      <c r="X78" s="176" t="s">
        <v>408</v>
      </c>
      <c r="Y78" s="176" t="s">
        <v>408</v>
      </c>
      <c r="Z78" s="176" t="s">
        <v>408</v>
      </c>
      <c r="AA78" s="176" t="s">
        <v>408</v>
      </c>
      <c r="AB78" s="176" t="s">
        <v>408</v>
      </c>
      <c r="AC78" s="176">
        <v>7.0064121690000007</v>
      </c>
      <c r="AD78" s="176">
        <v>4.3671999999999998E-4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4.4999999999999998E-2</v>
      </c>
      <c r="G79" s="176">
        <v>8.8470588226999998E-3</v>
      </c>
      <c r="H79" s="176">
        <v>0.38900000000000001</v>
      </c>
      <c r="I79" s="176" t="s">
        <v>422</v>
      </c>
      <c r="J79" s="176" t="s">
        <v>422</v>
      </c>
      <c r="K79" s="176" t="s">
        <v>422</v>
      </c>
      <c r="L79" s="176" t="s">
        <v>408</v>
      </c>
      <c r="M79" s="176" t="s">
        <v>408</v>
      </c>
      <c r="N79" s="176" t="s">
        <v>408</v>
      </c>
      <c r="O79" s="176" t="s">
        <v>408</v>
      </c>
      <c r="P79" s="176" t="s">
        <v>408</v>
      </c>
      <c r="Q79" s="176" t="s">
        <v>408</v>
      </c>
      <c r="R79" s="176" t="s">
        <v>408</v>
      </c>
      <c r="S79" s="176" t="s">
        <v>408</v>
      </c>
      <c r="T79" s="176">
        <v>1.823</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2.3505560000000002E-2</v>
      </c>
      <c r="G80" s="176">
        <v>1.57E-3</v>
      </c>
      <c r="H80" s="176">
        <v>3.3E-4</v>
      </c>
      <c r="I80" s="176">
        <v>9.5458000000000001E-3</v>
      </c>
      <c r="J80" s="176">
        <v>1.1426800000000004E-2</v>
      </c>
      <c r="K80" s="176">
        <v>1.881E-2</v>
      </c>
      <c r="L80" s="176" t="s">
        <v>408</v>
      </c>
      <c r="M80" s="176" t="s">
        <v>408</v>
      </c>
      <c r="N80" s="176">
        <v>0.34928999999999993</v>
      </c>
      <c r="O80" s="176">
        <v>6.1920000000000003E-2</v>
      </c>
      <c r="P80" s="176">
        <v>2.3000000000000001E-4</v>
      </c>
      <c r="Q80" s="176">
        <v>0.27152999999999999</v>
      </c>
      <c r="R80" s="176">
        <v>0.18725999999999998</v>
      </c>
      <c r="S80" s="176">
        <v>0.71899999999999997</v>
      </c>
      <c r="T80" s="176">
        <v>0.17474999999999993</v>
      </c>
      <c r="U80" s="176">
        <v>7.0000000000000001E-3</v>
      </c>
      <c r="V80" s="176">
        <v>1.23102</v>
      </c>
      <c r="W80" s="176">
        <v>1.42154E-3</v>
      </c>
      <c r="X80" s="176" t="s">
        <v>408</v>
      </c>
      <c r="Y80" s="176" t="s">
        <v>408</v>
      </c>
      <c r="Z80" s="176" t="s">
        <v>408</v>
      </c>
      <c r="AA80" s="176" t="s">
        <v>408</v>
      </c>
      <c r="AB80" s="176" t="s">
        <v>408</v>
      </c>
      <c r="AC80" s="176">
        <v>5.2606612800000008E-2</v>
      </c>
      <c r="AD80" s="176">
        <v>9.7014991140560031E-3</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2.4995392543999979E-2</v>
      </c>
      <c r="J81" s="176">
        <v>0.29369586239200002</v>
      </c>
      <c r="K81" s="176">
        <v>0.62488481360000003</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3124.4240679999998</v>
      </c>
      <c r="AL81" s="203" t="s">
        <v>453</v>
      </c>
    </row>
    <row r="82" spans="1:38" s="190" customFormat="1" ht="24.75" customHeight="1" thickBot="1" x14ac:dyDescent="0.25">
      <c r="A82" s="178" t="s">
        <v>125</v>
      </c>
      <c r="B82" s="178" t="s">
        <v>225</v>
      </c>
      <c r="C82" s="100" t="s">
        <v>100</v>
      </c>
      <c r="D82" s="202"/>
      <c r="E82" s="176" t="s">
        <v>408</v>
      </c>
      <c r="F82" s="176">
        <v>4.1842420000000002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0.46613390899999996</v>
      </c>
      <c r="G83" s="176" t="s">
        <v>408</v>
      </c>
      <c r="H83" s="176" t="s">
        <v>408</v>
      </c>
      <c r="I83" s="176">
        <v>6.6292643999999998E-2</v>
      </c>
      <c r="J83" s="176">
        <v>7.2319248000000003E-2</v>
      </c>
      <c r="K83" s="176">
        <v>9.6425663999999994E-2</v>
      </c>
      <c r="L83" s="176">
        <v>3.7786807080000002E-3</v>
      </c>
      <c r="M83" s="176" t="s">
        <v>408</v>
      </c>
      <c r="N83" s="176" t="s">
        <v>408</v>
      </c>
      <c r="O83" s="176" t="s">
        <v>408</v>
      </c>
      <c r="P83" s="176" t="s">
        <v>408</v>
      </c>
      <c r="Q83" s="176" t="s">
        <v>408</v>
      </c>
      <c r="R83" s="176" t="s">
        <v>408</v>
      </c>
      <c r="S83" s="176" t="s">
        <v>408</v>
      </c>
      <c r="T83" s="176" t="s">
        <v>408</v>
      </c>
      <c r="U83" s="176" t="s">
        <v>408</v>
      </c>
      <c r="V83" s="176" t="s">
        <v>408</v>
      </c>
      <c r="W83" s="176">
        <v>1.2053207999999999E-2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0.34874111499999999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14.503589100000001</v>
      </c>
      <c r="G85" s="176" t="s">
        <v>408</v>
      </c>
      <c r="H85" s="176" t="s">
        <v>408</v>
      </c>
      <c r="I85" s="176">
        <v>3.0700000000000002E-3</v>
      </c>
      <c r="J85" s="176">
        <v>4.9120000000000006E-3</v>
      </c>
      <c r="K85" s="176">
        <v>6.1400000000000005E-3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0.68548399999999998</v>
      </c>
      <c r="G86" s="176" t="s">
        <v>408</v>
      </c>
      <c r="H86" s="176">
        <v>8.6E-3</v>
      </c>
      <c r="I86" s="176">
        <v>3.3969040000000001E-3</v>
      </c>
      <c r="J86" s="176">
        <v>5.8120999999999997E-3</v>
      </c>
      <c r="K86" s="176">
        <v>7.7241999999999996E-3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2.8325139699999995</v>
      </c>
      <c r="G88" s="176">
        <v>2E-3</v>
      </c>
      <c r="H88" s="176">
        <v>2.6031176E-2</v>
      </c>
      <c r="I88" s="176">
        <v>2.6900000000000006E-3</v>
      </c>
      <c r="J88" s="176">
        <v>4.3040000000000005E-3</v>
      </c>
      <c r="K88" s="176">
        <v>5.3800000000000011E-3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1.7218959999999999</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1.6300328800000006</v>
      </c>
      <c r="G90" s="176">
        <v>6.7280000000000006E-2</v>
      </c>
      <c r="H90" s="176">
        <v>0.20673</v>
      </c>
      <c r="I90" s="176">
        <v>0.1279079807571909</v>
      </c>
      <c r="J90" s="176">
        <v>0.14516834202465448</v>
      </c>
      <c r="K90" s="176">
        <v>0.1881488</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v>7.1703890999999997E-3</v>
      </c>
      <c r="Y90" s="176">
        <v>3.6193392599999999E-3</v>
      </c>
      <c r="Z90" s="176">
        <v>3.6193392599999999E-3</v>
      </c>
      <c r="AA90" s="176">
        <v>3.6193392599999999E-3</v>
      </c>
      <c r="AB90" s="176">
        <v>1.802840688E-2</v>
      </c>
      <c r="AC90" s="176">
        <v>1.8710700000000001E-3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1.1256897E-2</v>
      </c>
      <c r="F91" s="176">
        <v>2.8638522E-2</v>
      </c>
      <c r="G91" s="176">
        <v>7.0413230000000004E-3</v>
      </c>
      <c r="H91" s="176">
        <v>4.4200363500000013E-2</v>
      </c>
      <c r="I91" s="176">
        <v>0.15771470143416003</v>
      </c>
      <c r="J91" s="176">
        <v>0.15782656987488003</v>
      </c>
      <c r="K91" s="176">
        <v>0.15784967567412003</v>
      </c>
      <c r="L91" s="176">
        <v>7.0917120000000015E-4</v>
      </c>
      <c r="M91" s="176">
        <v>0.34270013799999999</v>
      </c>
      <c r="N91" s="176">
        <v>1.827946176</v>
      </c>
      <c r="O91" s="176">
        <v>3.4969434720000005E-2</v>
      </c>
      <c r="P91" s="176">
        <v>1.3289914799999999E-4</v>
      </c>
      <c r="Q91" s="176">
        <v>3.1009801200000001E-3</v>
      </c>
      <c r="R91" s="176">
        <v>3.6372398400000006E-2</v>
      </c>
      <c r="S91" s="176">
        <v>1.0667331360000001</v>
      </c>
      <c r="T91" s="176">
        <v>8.5706279999999996E-2</v>
      </c>
      <c r="U91" s="176" t="s">
        <v>421</v>
      </c>
      <c r="V91" s="176">
        <v>0.62196600000000002</v>
      </c>
      <c r="W91" s="176">
        <v>5.8368000000000005E-4</v>
      </c>
      <c r="X91" s="176">
        <v>6.4788479999999999E-4</v>
      </c>
      <c r="Y91" s="176">
        <v>2.62656E-4</v>
      </c>
      <c r="Z91" s="176">
        <v>2.62656E-4</v>
      </c>
      <c r="AA91" s="176">
        <v>2.62656E-4</v>
      </c>
      <c r="AB91" s="176">
        <v>1.4358527999999999E-3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2.5259267999999997</v>
      </c>
      <c r="G92" s="176">
        <v>1.5098499999999999</v>
      </c>
      <c r="H92" s="176">
        <v>8.2599999999999993E-2</v>
      </c>
      <c r="I92" s="176">
        <v>0.42449362338129271</v>
      </c>
      <c r="J92" s="176">
        <v>0.54160566688848721</v>
      </c>
      <c r="K92" s="176">
        <v>0.63987411375000014</v>
      </c>
      <c r="L92" s="176">
        <v>1.0230947999999998E-2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1.9719318000000001</v>
      </c>
      <c r="G93" s="176" t="s">
        <v>422</v>
      </c>
      <c r="H93" s="176" t="s">
        <v>408</v>
      </c>
      <c r="I93" s="176">
        <v>0.42189183999999996</v>
      </c>
      <c r="J93" s="176">
        <v>0.45754683999999995</v>
      </c>
      <c r="K93" s="176">
        <v>0.48531663999999985</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1.2697802600000005</v>
      </c>
      <c r="G95" s="176" t="s">
        <v>408</v>
      </c>
      <c r="H95" s="176" t="s">
        <v>408</v>
      </c>
      <c r="I95" s="176">
        <v>2.6262853305652492E-2</v>
      </c>
      <c r="J95" s="176">
        <v>8.6565020454666824E-2</v>
      </c>
      <c r="K95" s="176">
        <v>0.28901920000000009</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4.8750890000000005E-2</v>
      </c>
      <c r="G98" s="176">
        <v>4.5199999999999997E-3</v>
      </c>
      <c r="H98" s="176">
        <v>3.1108771441545695E-3</v>
      </c>
      <c r="I98" s="176">
        <v>8.7216000000000012E-3</v>
      </c>
      <c r="J98" s="176">
        <v>1.3627499999999997E-2</v>
      </c>
      <c r="K98" s="176">
        <v>1.8169999999999999E-2</v>
      </c>
      <c r="L98" s="176" t="s">
        <v>408</v>
      </c>
      <c r="M98" s="176" t="s">
        <v>408</v>
      </c>
      <c r="N98" s="176" t="s">
        <v>408</v>
      </c>
      <c r="O98" s="176" t="s">
        <v>408</v>
      </c>
      <c r="P98" s="176" t="s">
        <v>408</v>
      </c>
      <c r="Q98" s="176" t="s">
        <v>408</v>
      </c>
      <c r="R98" s="176" t="s">
        <v>408</v>
      </c>
      <c r="S98" s="176" t="s">
        <v>408</v>
      </c>
      <c r="T98" s="176" t="s">
        <v>408</v>
      </c>
      <c r="U98" s="176" t="s">
        <v>408</v>
      </c>
      <c r="V98" s="176" t="s">
        <v>408</v>
      </c>
      <c r="W98" s="176">
        <v>1.1223E-2</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6.0974216588293301E-2</v>
      </c>
      <c r="F99" s="176">
        <v>5.9751482296618876</v>
      </c>
      <c r="G99" s="176" t="s">
        <v>408</v>
      </c>
      <c r="H99" s="176">
        <v>4.9781951443258112</v>
      </c>
      <c r="I99" s="176">
        <v>6.8625271334023477E-2</v>
      </c>
      <c r="J99" s="176">
        <v>0.10544858765959705</v>
      </c>
      <c r="K99" s="176">
        <v>0.23098262058768876</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289.28100000000001</v>
      </c>
      <c r="AL99" s="203" t="s">
        <v>411</v>
      </c>
    </row>
    <row r="100" spans="1:38" s="190" customFormat="1" ht="24.75" customHeight="1" thickBot="1" x14ac:dyDescent="0.25">
      <c r="A100" s="178" t="s">
        <v>126</v>
      </c>
      <c r="B100" s="178" t="s">
        <v>235</v>
      </c>
      <c r="C100" s="100" t="s">
        <v>286</v>
      </c>
      <c r="D100" s="202"/>
      <c r="E100" s="176">
        <v>0.12163988170231825</v>
      </c>
      <c r="F100" s="176">
        <v>3.7090397886257969</v>
      </c>
      <c r="G100" s="176" t="s">
        <v>408</v>
      </c>
      <c r="H100" s="176">
        <v>4.591631423260246</v>
      </c>
      <c r="I100" s="176">
        <v>3.324446665214064E-2</v>
      </c>
      <c r="J100" s="176">
        <v>4.9866699978210978E-2</v>
      </c>
      <c r="K100" s="176">
        <v>0.10896797402646101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626.06399999999996</v>
      </c>
      <c r="AL100" s="203" t="s">
        <v>411</v>
      </c>
    </row>
    <row r="101" spans="1:38" s="190" customFormat="1" ht="24.75" customHeight="1" thickBot="1" x14ac:dyDescent="0.25">
      <c r="A101" s="178" t="s">
        <v>126</v>
      </c>
      <c r="B101" s="178" t="s">
        <v>237</v>
      </c>
      <c r="C101" s="100" t="s">
        <v>279</v>
      </c>
      <c r="D101" s="202"/>
      <c r="E101" s="176">
        <v>9.6859266214908146E-3</v>
      </c>
      <c r="F101" s="176">
        <v>0.13369514812310554</v>
      </c>
      <c r="G101" s="176" t="s">
        <v>408</v>
      </c>
      <c r="H101" s="176">
        <v>9.783059789539722E-2</v>
      </c>
      <c r="I101" s="176">
        <v>1.0389789081157396E-3</v>
      </c>
      <c r="J101" s="176">
        <v>3.1169367243472179E-3</v>
      </c>
      <c r="K101" s="176">
        <v>7.2728523568101775E-3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122.218</v>
      </c>
      <c r="AL101" s="203" t="s">
        <v>411</v>
      </c>
    </row>
    <row r="102" spans="1:38" s="190" customFormat="1" ht="24.75" customHeight="1" thickBot="1" x14ac:dyDescent="0.25">
      <c r="A102" s="178" t="s">
        <v>126</v>
      </c>
      <c r="B102" s="178" t="s">
        <v>238</v>
      </c>
      <c r="C102" s="100" t="s">
        <v>280</v>
      </c>
      <c r="D102" s="202"/>
      <c r="E102" s="176">
        <v>3.105593369762873E-2</v>
      </c>
      <c r="F102" s="176">
        <v>0.45458464693769673</v>
      </c>
      <c r="G102" s="176" t="s">
        <v>408</v>
      </c>
      <c r="H102" s="176">
        <v>4.1769327473548792</v>
      </c>
      <c r="I102" s="176">
        <v>3.3528836999999999E-3</v>
      </c>
      <c r="J102" s="176">
        <v>7.0867459214285736E-2</v>
      </c>
      <c r="K102" s="176">
        <v>0.43108729050000005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1016.2</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5.0313688437255398E-4</v>
      </c>
      <c r="F104" s="176">
        <v>4.7970414273859141E-3</v>
      </c>
      <c r="G104" s="176" t="s">
        <v>408</v>
      </c>
      <c r="H104" s="176">
        <v>5.0818088350855417E-3</v>
      </c>
      <c r="I104" s="176">
        <v>5.0309096681576755E-5</v>
      </c>
      <c r="J104" s="176">
        <v>1.5092729004473023E-4</v>
      </c>
      <c r="K104" s="176">
        <v>3.5216367677103722E-4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5.9180000000000001</v>
      </c>
      <c r="AL104" s="203" t="s">
        <v>411</v>
      </c>
    </row>
    <row r="105" spans="1:38" s="190" customFormat="1" ht="24.75" customHeight="1" thickBot="1" x14ac:dyDescent="0.25">
      <c r="A105" s="178" t="s">
        <v>126</v>
      </c>
      <c r="B105" s="178" t="s">
        <v>360</v>
      </c>
      <c r="C105" s="100" t="s">
        <v>283</v>
      </c>
      <c r="D105" s="202"/>
      <c r="E105" s="176">
        <v>2.6426367473585878E-2</v>
      </c>
      <c r="F105" s="176">
        <v>0.23480431770265828</v>
      </c>
      <c r="G105" s="176" t="s">
        <v>408</v>
      </c>
      <c r="H105" s="176">
        <v>0.60827976555301588</v>
      </c>
      <c r="I105" s="176">
        <v>6.018024755000002E-3</v>
      </c>
      <c r="J105" s="176">
        <v>9.4568960435714305E-3</v>
      </c>
      <c r="K105" s="176">
        <v>2.0633227731428571E-2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69.349999999999994</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2.6641488633726087E-2</v>
      </c>
      <c r="F107" s="176">
        <v>0.15653798287848386</v>
      </c>
      <c r="G107" s="176" t="s">
        <v>408</v>
      </c>
      <c r="H107" s="176">
        <v>0.61829960570217535</v>
      </c>
      <c r="I107" s="176">
        <v>8.7435582685714292E-3</v>
      </c>
      <c r="J107" s="176">
        <v>0.11658077691428571</v>
      </c>
      <c r="K107" s="176">
        <v>0.55375869034285718</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3208.76</v>
      </c>
      <c r="AL107" s="203" t="s">
        <v>411</v>
      </c>
    </row>
    <row r="108" spans="1:38" s="190" customFormat="1" ht="24.75" customHeight="1" thickBot="1" x14ac:dyDescent="0.25">
      <c r="A108" s="178" t="s">
        <v>126</v>
      </c>
      <c r="B108" s="178" t="s">
        <v>362</v>
      </c>
      <c r="C108" s="100" t="s">
        <v>339</v>
      </c>
      <c r="D108" s="202"/>
      <c r="E108" s="176">
        <v>5.6265381065226418E-2</v>
      </c>
      <c r="F108" s="176">
        <v>0.38688912909270129</v>
      </c>
      <c r="G108" s="176" t="s">
        <v>408</v>
      </c>
      <c r="H108" s="176">
        <v>0.45414410738634708</v>
      </c>
      <c r="I108" s="176">
        <v>5.6745460000000008E-3</v>
      </c>
      <c r="J108" s="176">
        <v>5.6745459999999998E-2</v>
      </c>
      <c r="K108" s="176">
        <v>0.11349092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6013.4040000000005</v>
      </c>
      <c r="AL108" s="203" t="s">
        <v>411</v>
      </c>
    </row>
    <row r="109" spans="1:38" s="190" customFormat="1" ht="24.75" customHeight="1" thickBot="1" x14ac:dyDescent="0.25">
      <c r="A109" s="178" t="s">
        <v>126</v>
      </c>
      <c r="B109" s="178" t="s">
        <v>363</v>
      </c>
      <c r="C109" s="100" t="s">
        <v>322</v>
      </c>
      <c r="D109" s="202"/>
      <c r="E109" s="176">
        <v>1.1466402273281962E-2</v>
      </c>
      <c r="F109" s="176">
        <v>4.1817638132068298E-2</v>
      </c>
      <c r="G109" s="176" t="s">
        <v>408</v>
      </c>
      <c r="H109" s="176">
        <v>9.2550848350568066E-2</v>
      </c>
      <c r="I109" s="176">
        <v>4.1476999999999998E-3</v>
      </c>
      <c r="J109" s="176">
        <v>2.2812349999999999E-2</v>
      </c>
      <c r="K109" s="176">
        <v>2.2812349999999999E-2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414.77</v>
      </c>
      <c r="AL109" s="203" t="s">
        <v>411</v>
      </c>
    </row>
    <row r="110" spans="1:38" s="190" customFormat="1" ht="24.75" customHeight="1" thickBot="1" x14ac:dyDescent="0.25">
      <c r="A110" s="178" t="s">
        <v>126</v>
      </c>
      <c r="B110" s="178" t="s">
        <v>364</v>
      </c>
      <c r="C110" s="100" t="s">
        <v>323</v>
      </c>
      <c r="D110" s="202"/>
      <c r="E110" s="176">
        <v>3.7733586589102585E-3</v>
      </c>
      <c r="F110" s="176">
        <v>2.0999713779928045E-2</v>
      </c>
      <c r="G110" s="176" t="s">
        <v>408</v>
      </c>
      <c r="H110" s="176">
        <v>0.104448973903691</v>
      </c>
      <c r="I110" s="176">
        <v>3.5688834285714283E-4</v>
      </c>
      <c r="J110" s="176">
        <v>2.8072365714285718E-3</v>
      </c>
      <c r="K110" s="176">
        <v>5.2468537142857149E-3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884.72</v>
      </c>
      <c r="AL110" s="203" t="s">
        <v>411</v>
      </c>
    </row>
    <row r="111" spans="1:38" s="190" customFormat="1" ht="24.75" customHeight="1" thickBot="1" x14ac:dyDescent="0.25">
      <c r="A111" s="178" t="s">
        <v>126</v>
      </c>
      <c r="B111" s="178" t="s">
        <v>365</v>
      </c>
      <c r="C111" s="100" t="s">
        <v>285</v>
      </c>
      <c r="D111" s="202"/>
      <c r="E111" s="176">
        <v>4.516299009147702E-2</v>
      </c>
      <c r="F111" s="176">
        <v>1.0176256993182933</v>
      </c>
      <c r="G111" s="176" t="s">
        <v>408</v>
      </c>
      <c r="H111" s="176">
        <v>2.0316474405962741</v>
      </c>
      <c r="I111" s="176">
        <v>1.079894E-2</v>
      </c>
      <c r="J111" s="176">
        <v>2.159788E-2</v>
      </c>
      <c r="K111" s="176">
        <v>4.8595230000000003E-2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2895.1499999999996</v>
      </c>
      <c r="AL111" s="203" t="s">
        <v>411</v>
      </c>
    </row>
    <row r="112" spans="1:38" s="190" customFormat="1" ht="24.75" customHeight="1" thickBot="1" x14ac:dyDescent="0.25">
      <c r="A112" s="178" t="s">
        <v>136</v>
      </c>
      <c r="B112" s="178" t="s">
        <v>303</v>
      </c>
      <c r="C112" s="100" t="s">
        <v>304</v>
      </c>
      <c r="D112" s="202"/>
      <c r="E112" s="176">
        <v>6.4969525962774295</v>
      </c>
      <c r="F112" s="176" t="s">
        <v>408</v>
      </c>
      <c r="G112" s="176" t="s">
        <v>408</v>
      </c>
      <c r="H112" s="176">
        <v>2.3715760384526074</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162.905</v>
      </c>
      <c r="AL112" s="203" t="s">
        <v>446</v>
      </c>
    </row>
    <row r="113" spans="1:38" s="190" customFormat="1" ht="24.75" customHeight="1" thickBot="1" x14ac:dyDescent="0.25">
      <c r="A113" s="178" t="s">
        <v>136</v>
      </c>
      <c r="B113" s="178" t="s">
        <v>254</v>
      </c>
      <c r="C113" s="100" t="s">
        <v>143</v>
      </c>
      <c r="D113" s="202"/>
      <c r="E113" s="176">
        <v>2.8824830403090602</v>
      </c>
      <c r="F113" s="176">
        <v>2.9550151913379623</v>
      </c>
      <c r="G113" s="176" t="s">
        <v>408</v>
      </c>
      <c r="H113" s="176">
        <v>9.3992884009195237</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1.0296E-2</v>
      </c>
      <c r="F114" s="176" t="s">
        <v>408</v>
      </c>
      <c r="G114" s="176" t="s">
        <v>408</v>
      </c>
      <c r="H114" s="176">
        <v>7.0325360000000007E-3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0.57325745894786873</v>
      </c>
      <c r="F116" s="176">
        <v>6.8874875082641437E-2</v>
      </c>
      <c r="G116" s="176" t="s">
        <v>408</v>
      </c>
      <c r="H116" s="176">
        <v>0.97631299863600007</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0.25372074999999999</v>
      </c>
      <c r="J119" s="176">
        <v>2.0071870000000001</v>
      </c>
      <c r="K119" s="176">
        <v>2.0071870000000001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0.97655249812368161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8.0890384615384617E-3</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7.8295813127973665E-2</v>
      </c>
      <c r="F123" s="176">
        <v>0.16588608170038091</v>
      </c>
      <c r="G123" s="176">
        <v>1.0497781871589224E-2</v>
      </c>
      <c r="H123" s="176">
        <v>7.610879571391102E-2</v>
      </c>
      <c r="I123" s="176">
        <v>0.19803587653367771</v>
      </c>
      <c r="J123" s="176">
        <v>0.20754947599791659</v>
      </c>
      <c r="K123" s="176">
        <v>0.21072067581932957</v>
      </c>
      <c r="L123" s="176">
        <v>2.5232879269147052E-2</v>
      </c>
      <c r="M123" s="176">
        <v>2.5438476597204902</v>
      </c>
      <c r="N123" s="176">
        <v>2.0630340189177528E-3</v>
      </c>
      <c r="O123" s="176">
        <v>1.9333410851673127E-2</v>
      </c>
      <c r="P123" s="176">
        <v>3.8502758540758307E-3</v>
      </c>
      <c r="Q123" s="176">
        <v>1.1722531280282024E-4</v>
      </c>
      <c r="R123" s="176">
        <v>3.3406924424517043E-3</v>
      </c>
      <c r="S123" s="176">
        <v>1.3853251792764483E-3</v>
      </c>
      <c r="T123" s="176">
        <v>1.0998066404984926E-3</v>
      </c>
      <c r="U123" s="176">
        <v>8.8875528296768181E-4</v>
      </c>
      <c r="V123" s="176">
        <v>1.6821030983704351E-2</v>
      </c>
      <c r="W123" s="176">
        <v>1.5855999107064801E-2</v>
      </c>
      <c r="X123" s="176">
        <v>2.5635036691547997E-6</v>
      </c>
      <c r="Y123" s="176">
        <v>7.5814316096838077E-6</v>
      </c>
      <c r="Z123" s="176">
        <v>2.5095947464521096E-6</v>
      </c>
      <c r="AA123" s="176">
        <v>1.5722324977509315E-6</v>
      </c>
      <c r="AB123" s="176">
        <v>1.4226762523041649E-5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0.12351525500000002</v>
      </c>
      <c r="G125" s="176" t="s">
        <v>408</v>
      </c>
      <c r="H125" s="176" t="s">
        <v>408</v>
      </c>
      <c r="I125" s="176">
        <v>1.5139344000000002E-4</v>
      </c>
      <c r="J125" s="176">
        <v>1.00470192E-3</v>
      </c>
      <c r="K125" s="176">
        <v>2.1240958400000004E-3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0.12179000000000001</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507.45819999999998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6.3150530000000008E-4</v>
      </c>
      <c r="J133" s="176">
        <v>6.3150530000000008E-4</v>
      </c>
      <c r="K133" s="176">
        <v>7.0175344000000003E-4</v>
      </c>
      <c r="L133" s="176">
        <v>3.1575265000000004E-4</v>
      </c>
      <c r="M133" s="176" t="s">
        <v>422</v>
      </c>
      <c r="N133" s="176">
        <v>5.4651596999999994E-4</v>
      </c>
      <c r="O133" s="176">
        <v>9.1540970000000008E-5</v>
      </c>
      <c r="P133" s="176">
        <v>1.2921290000000002E-2</v>
      </c>
      <c r="Q133" s="176">
        <v>2.4768838999999999E-4</v>
      </c>
      <c r="R133" s="176">
        <v>2.4677843999999999E-4</v>
      </c>
      <c r="S133" s="176">
        <v>2.2621357000000001E-4</v>
      </c>
      <c r="T133" s="176">
        <v>3.1538866999999998E-4</v>
      </c>
      <c r="U133" s="176">
        <v>3.5997622000000001E-4</v>
      </c>
      <c r="V133" s="176">
        <v>2.9140238799999999E-3</v>
      </c>
      <c r="W133" s="176">
        <v>4.9137300000000003E-4</v>
      </c>
      <c r="X133" s="176">
        <v>2.4022679999999999E-4</v>
      </c>
      <c r="Y133" s="176">
        <v>1.3121478999999998E-4</v>
      </c>
      <c r="Z133" s="176">
        <v>1.1720156E-4</v>
      </c>
      <c r="AA133" s="176">
        <v>1.2721101E-4</v>
      </c>
      <c r="AB133" s="176">
        <v>6.1585416000000011E-4</v>
      </c>
      <c r="AC133" s="176">
        <v>2.7298500000000002E-3</v>
      </c>
      <c r="AD133" s="176">
        <v>7.4615899999999997E-3</v>
      </c>
      <c r="AE133" s="204"/>
      <c r="AF133" s="202" t="s">
        <v>408</v>
      </c>
      <c r="AG133" s="202" t="s">
        <v>408</v>
      </c>
      <c r="AH133" s="202" t="s">
        <v>408</v>
      </c>
      <c r="AI133" s="202" t="s">
        <v>408</v>
      </c>
      <c r="AJ133" s="202" t="s">
        <v>408</v>
      </c>
      <c r="AK133" s="176">
        <v>18199</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1.035E-2</v>
      </c>
      <c r="G136" s="176" t="s">
        <v>408</v>
      </c>
      <c r="H136" s="176">
        <v>8.9999999999999998E-4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1.516E-2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1010498</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0.22410199500000003</v>
      </c>
      <c r="J139" s="176">
        <v>0.22410199500000003</v>
      </c>
      <c r="K139" s="176">
        <v>0.22410199500000003</v>
      </c>
      <c r="L139" s="176">
        <v>1.9834311510000001E-2</v>
      </c>
      <c r="M139" s="176" t="s">
        <v>408</v>
      </c>
      <c r="N139" s="176">
        <v>6.4494299999999993E-4</v>
      </c>
      <c r="O139" s="176">
        <v>1.3015470000000001E-3</v>
      </c>
      <c r="P139" s="176">
        <v>1.3015470000000001E-3</v>
      </c>
      <c r="Q139" s="176">
        <v>2.0639970000000001E-3</v>
      </c>
      <c r="R139" s="176">
        <v>1.9716060000000003E-3</v>
      </c>
      <c r="S139" s="176">
        <v>4.5845670000000012E-3</v>
      </c>
      <c r="T139" s="176" t="s">
        <v>408</v>
      </c>
      <c r="U139" s="176" t="s">
        <v>408</v>
      </c>
      <c r="V139" s="176" t="s">
        <v>408</v>
      </c>
      <c r="W139" s="176">
        <v>2.281457568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193.6131832402325</v>
      </c>
      <c r="F141" s="208">
        <f t="shared" si="0"/>
        <v>121.86921076349988</v>
      </c>
      <c r="G141" s="208">
        <f t="shared" si="0"/>
        <v>66.847372900101149</v>
      </c>
      <c r="H141" s="208">
        <f t="shared" si="0"/>
        <v>34.98898016415599</v>
      </c>
      <c r="I141" s="208">
        <f t="shared" si="0"/>
        <v>23.162601521312517</v>
      </c>
      <c r="J141" s="208">
        <f t="shared" si="0"/>
        <v>36.735448931327227</v>
      </c>
      <c r="K141" s="208">
        <f t="shared" si="0"/>
        <v>51.766249838573081</v>
      </c>
      <c r="L141" s="208">
        <f t="shared" si="0"/>
        <v>5.4064814828132768</v>
      </c>
      <c r="M141" s="208">
        <f t="shared" si="0"/>
        <v>462.52952689801509</v>
      </c>
      <c r="N141" s="208">
        <f t="shared" si="0"/>
        <v>19.775638749751664</v>
      </c>
      <c r="O141" s="208">
        <f t="shared" si="0"/>
        <v>1.212106471652882</v>
      </c>
      <c r="P141" s="208">
        <f t="shared" si="0"/>
        <v>0.8167840759976347</v>
      </c>
      <c r="Q141" s="208">
        <f t="shared" si="0"/>
        <v>3.1324218373869916</v>
      </c>
      <c r="R141" s="208">
        <f t="shared" si="0"/>
        <v>26.393264181309661</v>
      </c>
      <c r="S141" s="208">
        <f t="shared" si="0"/>
        <v>37.879432302637625</v>
      </c>
      <c r="T141" s="208">
        <f t="shared" si="0"/>
        <v>22.383410662770551</v>
      </c>
      <c r="U141" s="208" t="s">
        <v>421</v>
      </c>
      <c r="V141" s="208">
        <f>SUM(V14:V140)</f>
        <v>116.98445403850091</v>
      </c>
      <c r="W141" s="208">
        <f>SUM(W14:W140)</f>
        <v>16.972524852182431</v>
      </c>
      <c r="X141" s="208" t="s">
        <v>422</v>
      </c>
      <c r="Y141" s="208" t="s">
        <v>422</v>
      </c>
      <c r="Z141" s="208" t="s">
        <v>422</v>
      </c>
      <c r="AA141" s="208" t="s">
        <v>422</v>
      </c>
      <c r="AB141" s="208">
        <f>SUM(AB14:AB140)</f>
        <v>9.6747709679267739</v>
      </c>
      <c r="AC141" s="208">
        <f>SUM(AC14:AC140)</f>
        <v>18.753483565170047</v>
      </c>
      <c r="AD141" s="208">
        <f>SUM(AD14:AD140)</f>
        <v>31.348158225768813</v>
      </c>
      <c r="AE141" s="208"/>
      <c r="AF141" s="208">
        <f>SUM(AF14:AF140)</f>
        <v>441693.8236590306</v>
      </c>
      <c r="AG141" s="208">
        <f>SUM(AG14:AG140)</f>
        <v>184246.2906829853</v>
      </c>
      <c r="AH141" s="208">
        <f>SUM(AH14:AH140)</f>
        <v>225037.44684356195</v>
      </c>
      <c r="AI141" s="208">
        <f>SUM(AI14:AI140)</f>
        <v>171078.58293755521</v>
      </c>
      <c r="AJ141" s="208">
        <f>SUM(AJ14:AJ140)</f>
        <v>7021.3489720000007</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2.9"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2.9"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6.5664913671663845</v>
      </c>
      <c r="F148" s="232">
        <v>0.13019625970580184</v>
      </c>
      <c r="G148" s="232">
        <v>0.43863131716507608</v>
      </c>
      <c r="H148" s="232" t="s">
        <v>408</v>
      </c>
      <c r="I148" s="232">
        <v>9.7277649840554523E-2</v>
      </c>
      <c r="J148" s="232">
        <v>9.7277649840554523E-2</v>
      </c>
      <c r="K148" s="232">
        <v>9.7277649840554523E-2</v>
      </c>
      <c r="L148" s="232">
        <v>4.8638824920277261E-2</v>
      </c>
      <c r="M148" s="232">
        <v>1.3763010791773218</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22609.861709540008</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0.69700499999999987</v>
      </c>
      <c r="F149" s="232">
        <v>7.4509362973507173E-2</v>
      </c>
      <c r="G149" s="232">
        <v>5.120456266987105E-2</v>
      </c>
      <c r="H149" s="232" t="s">
        <v>408</v>
      </c>
      <c r="I149" s="232">
        <v>7.5590446798070761E-3</v>
      </c>
      <c r="J149" s="232">
        <v>7.5590446798070761E-3</v>
      </c>
      <c r="K149" s="232">
        <v>7.5590446798070761E-3</v>
      </c>
      <c r="L149" s="232">
        <v>3.779522339903538E-3</v>
      </c>
      <c r="M149" s="232">
        <v>1.4738287322471171</v>
      </c>
      <c r="N149" s="232">
        <v>0.4996091917324425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2684.4793171176443</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25.616</v>
      </c>
      <c r="F150" s="232">
        <v>0.78039999999999998</v>
      </c>
      <c r="G150" s="232">
        <v>9.4877400000000005</v>
      </c>
      <c r="H150" s="232" t="s">
        <v>421</v>
      </c>
      <c r="I150" s="232">
        <v>0.55308130120481924</v>
      </c>
      <c r="J150" s="232">
        <v>0.59258710843373485</v>
      </c>
      <c r="K150" s="232">
        <v>0.59258710843373485</v>
      </c>
      <c r="L150" s="232" t="s">
        <v>421</v>
      </c>
      <c r="M150" s="232">
        <v>2.6497000000000002</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16394.91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5235"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5236" r:id="rId7" name="Button 4">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7030A0"/>
  </sheetPr>
  <dimension ref="A1:BO170"/>
  <sheetViews>
    <sheetView zoomScale="90" zoomScaleNormal="90" workbookViewId="0">
      <pane xSplit="4" ySplit="13" topLeftCell="E114"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7109375" style="199" customWidth="1"/>
    <col min="3" max="3" width="28.425781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8.28515625" style="199" customWidth="1"/>
    <col min="20" max="20" width="6.140625" style="199" customWidth="1"/>
    <col min="21" max="21" width="6" style="199" customWidth="1"/>
    <col min="22" max="22" width="6.85546875" style="199" bestFit="1" customWidth="1"/>
    <col min="23" max="23" width="6.7109375" style="199" customWidth="1"/>
    <col min="24" max="25" width="6.42578125" style="199" customWidth="1"/>
    <col min="26" max="26" width="5.7109375" style="199" customWidth="1"/>
    <col min="27" max="28" width="6.28515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2009</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12" t="s">
        <v>44</v>
      </c>
      <c r="B7" s="352" t="s">
        <v>438</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2009</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35.059610978515011</v>
      </c>
      <c r="F14" s="176">
        <v>1.1463265365621771</v>
      </c>
      <c r="G14" s="176">
        <v>24.76570463771381</v>
      </c>
      <c r="H14" s="176">
        <v>7.1399999999999996E-3</v>
      </c>
      <c r="I14" s="176">
        <v>0.66732208704272789</v>
      </c>
      <c r="J14" s="176">
        <v>1.8398656772137143</v>
      </c>
      <c r="K14" s="176">
        <v>3.1870848613201064</v>
      </c>
      <c r="L14" s="176">
        <v>6.7820589751371618E-2</v>
      </c>
      <c r="M14" s="176">
        <v>11.683093637450954</v>
      </c>
      <c r="N14" s="176">
        <v>2.1441866637551175</v>
      </c>
      <c r="O14" s="176">
        <v>0.12960038100007643</v>
      </c>
      <c r="P14" s="176">
        <v>0.19064320907551086</v>
      </c>
      <c r="Q14" s="176">
        <v>1.0587592832654138</v>
      </c>
      <c r="R14" s="176">
        <v>1.5697216857057938</v>
      </c>
      <c r="S14" s="176">
        <v>2.4006585646439751</v>
      </c>
      <c r="T14" s="176">
        <v>4.3147835306558768</v>
      </c>
      <c r="U14" s="176" t="s">
        <v>421</v>
      </c>
      <c r="V14" s="176">
        <v>13.916957635273377</v>
      </c>
      <c r="W14" s="176">
        <v>2.9358152349715207</v>
      </c>
      <c r="X14" s="176" t="s">
        <v>422</v>
      </c>
      <c r="Y14" s="176" t="s">
        <v>422</v>
      </c>
      <c r="Z14" s="176" t="s">
        <v>422</v>
      </c>
      <c r="AA14" s="176" t="s">
        <v>422</v>
      </c>
      <c r="AB14" s="176">
        <v>0.25510032046599351</v>
      </c>
      <c r="AC14" s="176">
        <v>0.25807501477714512</v>
      </c>
      <c r="AD14" s="176">
        <v>0.18050093575938472</v>
      </c>
      <c r="AE14" s="291"/>
      <c r="AF14" s="176">
        <v>15473.041071920014</v>
      </c>
      <c r="AG14" s="176">
        <v>169628.48570102575</v>
      </c>
      <c r="AH14" s="176">
        <v>76893.513744999917</v>
      </c>
      <c r="AI14" s="176">
        <v>54485.862216000045</v>
      </c>
      <c r="AJ14" s="176">
        <v>885.24610700000005</v>
      </c>
      <c r="AK14" s="202" t="s">
        <v>408</v>
      </c>
      <c r="AL14" s="203" t="s">
        <v>18</v>
      </c>
    </row>
    <row r="15" spans="1:67" s="190" customFormat="1" ht="24.75" customHeight="1" thickBot="1" x14ac:dyDescent="0.25">
      <c r="A15" s="178" t="s">
        <v>122</v>
      </c>
      <c r="B15" s="178" t="s">
        <v>161</v>
      </c>
      <c r="C15" s="100" t="s">
        <v>56</v>
      </c>
      <c r="D15" s="202"/>
      <c r="E15" s="176">
        <v>3.9127430509999996</v>
      </c>
      <c r="F15" s="176">
        <v>7.7049814284000026E-2</v>
      </c>
      <c r="G15" s="176">
        <v>6.8375536074432803</v>
      </c>
      <c r="H15" s="176" t="s">
        <v>408</v>
      </c>
      <c r="I15" s="176">
        <v>4.8825649892565076E-2</v>
      </c>
      <c r="J15" s="176">
        <v>0.14335340062231502</v>
      </c>
      <c r="K15" s="176">
        <v>0.42700189203900002</v>
      </c>
      <c r="L15" s="176">
        <v>2.1903610995475634E-3</v>
      </c>
      <c r="M15" s="176">
        <v>1.2014640302600004</v>
      </c>
      <c r="N15" s="176">
        <v>3.5892231740800002</v>
      </c>
      <c r="O15" s="176">
        <v>8.1681722047599992E-2</v>
      </c>
      <c r="P15" s="176">
        <v>1.6751944149590001E-2</v>
      </c>
      <c r="Q15" s="176">
        <v>0.58840954882299989</v>
      </c>
      <c r="R15" s="176">
        <v>4.5015832244115002</v>
      </c>
      <c r="S15" s="176">
        <v>1.5783870874079999</v>
      </c>
      <c r="T15" s="176">
        <v>2.5177791509999996</v>
      </c>
      <c r="U15" s="176" t="s">
        <v>421</v>
      </c>
      <c r="V15" s="176">
        <v>6.7703636929379991</v>
      </c>
      <c r="W15" s="176">
        <v>4.12213392707E-2</v>
      </c>
      <c r="X15" s="176" t="s">
        <v>422</v>
      </c>
      <c r="Y15" s="176" t="s">
        <v>422</v>
      </c>
      <c r="Z15" s="176" t="s">
        <v>422</v>
      </c>
      <c r="AA15" s="176" t="s">
        <v>422</v>
      </c>
      <c r="AB15" s="176">
        <v>9.6705946151999997E-3</v>
      </c>
      <c r="AC15" s="176" t="s">
        <v>408</v>
      </c>
      <c r="AD15" s="176" t="s">
        <v>408</v>
      </c>
      <c r="AE15" s="291"/>
      <c r="AF15" s="176">
        <v>3434.498634</v>
      </c>
      <c r="AG15" s="176" t="s">
        <v>408</v>
      </c>
      <c r="AH15" s="176">
        <v>43692.054237999997</v>
      </c>
      <c r="AI15" s="176" t="s">
        <v>408</v>
      </c>
      <c r="AJ15" s="176">
        <v>4499.87</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91"/>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3.3905128000000011</v>
      </c>
      <c r="F17" s="176">
        <v>2.2093647130000001E-2</v>
      </c>
      <c r="G17" s="176">
        <v>3.6072269638732282</v>
      </c>
      <c r="H17" s="176" t="s">
        <v>408</v>
      </c>
      <c r="I17" s="176">
        <v>6.3512886625255546E-2</v>
      </c>
      <c r="J17" s="176">
        <v>0.18869877661206461</v>
      </c>
      <c r="K17" s="176">
        <v>0.28627666216099984</v>
      </c>
      <c r="L17" s="176">
        <v>4.7406985484898098E-3</v>
      </c>
      <c r="M17" s="176">
        <v>7.000304193899999</v>
      </c>
      <c r="N17" s="176">
        <v>0.25199510959999999</v>
      </c>
      <c r="O17" s="176">
        <v>5.0645914720000009E-3</v>
      </c>
      <c r="P17" s="176">
        <v>2.7391319999999999E-4</v>
      </c>
      <c r="Q17" s="176">
        <v>3.7006687360000005E-2</v>
      </c>
      <c r="R17" s="176">
        <v>2.0697439999999998E-2</v>
      </c>
      <c r="S17" s="176">
        <v>6.5280007840000015E-2</v>
      </c>
      <c r="T17" s="176">
        <v>0.13733580000000001</v>
      </c>
      <c r="U17" s="176" t="s">
        <v>421</v>
      </c>
      <c r="V17" s="176">
        <v>0.14885928000000001</v>
      </c>
      <c r="W17" s="176">
        <v>1.1701627204500006E-2</v>
      </c>
      <c r="X17" s="176" t="s">
        <v>422</v>
      </c>
      <c r="Y17" s="176" t="s">
        <v>422</v>
      </c>
      <c r="Z17" s="176" t="s">
        <v>422</v>
      </c>
      <c r="AA17" s="176" t="s">
        <v>422</v>
      </c>
      <c r="AB17" s="176">
        <v>3.6361190164E-3</v>
      </c>
      <c r="AC17" s="176">
        <v>2.0266869999999997E-3</v>
      </c>
      <c r="AD17" s="176">
        <v>0.55570449999999993</v>
      </c>
      <c r="AE17" s="291"/>
      <c r="AF17" s="176">
        <v>1296.6988629999998</v>
      </c>
      <c r="AG17" s="176">
        <v>3268.8500000000004</v>
      </c>
      <c r="AH17" s="176">
        <v>21745.652060000004</v>
      </c>
      <c r="AI17" s="202" t="s">
        <v>408</v>
      </c>
      <c r="AJ17" s="176">
        <v>261</v>
      </c>
      <c r="AK17" s="202" t="s">
        <v>408</v>
      </c>
      <c r="AL17" s="203" t="s">
        <v>18</v>
      </c>
    </row>
    <row r="18" spans="1:38" s="190" customFormat="1" ht="24.75" customHeight="1" thickBot="1" x14ac:dyDescent="0.25">
      <c r="A18" s="178" t="s">
        <v>122</v>
      </c>
      <c r="B18" s="178" t="s">
        <v>164</v>
      </c>
      <c r="C18" s="100" t="s">
        <v>275</v>
      </c>
      <c r="D18" s="202"/>
      <c r="E18" s="176">
        <v>0.13912608000000004</v>
      </c>
      <c r="F18" s="176">
        <v>1.1360581759999999E-3</v>
      </c>
      <c r="G18" s="176">
        <v>3.0249866644227379</v>
      </c>
      <c r="H18" s="176" t="s">
        <v>408</v>
      </c>
      <c r="I18" s="176">
        <v>4.9968238651928124E-3</v>
      </c>
      <c r="J18" s="176">
        <v>8.7636631197902416E-3</v>
      </c>
      <c r="K18" s="176">
        <v>1.4004776132000001E-2</v>
      </c>
      <c r="L18" s="176">
        <v>1.4279895419821358E-3</v>
      </c>
      <c r="M18" s="176">
        <v>2.465736352E-2</v>
      </c>
      <c r="N18" s="176">
        <v>7.5875000000000009E-4</v>
      </c>
      <c r="O18" s="176">
        <v>9.1050000000000001E-6</v>
      </c>
      <c r="P18" s="176">
        <v>2.0114999999999997E-6</v>
      </c>
      <c r="Q18" s="176">
        <v>6.0700000000000005E-5</v>
      </c>
      <c r="R18" s="176">
        <v>0.16093905</v>
      </c>
      <c r="S18" s="176">
        <v>1.67625E-4</v>
      </c>
      <c r="T18" s="176">
        <v>2.4483000000000001E-2</v>
      </c>
      <c r="U18" s="176" t="s">
        <v>421</v>
      </c>
      <c r="V18" s="176">
        <v>3.6420000000000002E-4</v>
      </c>
      <c r="W18" s="176">
        <v>1.0647540880000003E-3</v>
      </c>
      <c r="X18" s="176" t="s">
        <v>422</v>
      </c>
      <c r="Y18" s="176" t="s">
        <v>422</v>
      </c>
      <c r="Z18" s="176" t="s">
        <v>422</v>
      </c>
      <c r="AA18" s="176" t="s">
        <v>422</v>
      </c>
      <c r="AB18" s="176">
        <v>2.0186279727999997E-3</v>
      </c>
      <c r="AC18" s="176">
        <v>9.9485199999999987E-5</v>
      </c>
      <c r="AD18" s="176">
        <v>2.7278200000000002E-2</v>
      </c>
      <c r="AE18" s="291"/>
      <c r="AF18" s="176">
        <v>720.25087600000006</v>
      </c>
      <c r="AG18" s="176">
        <v>160.46</v>
      </c>
      <c r="AH18" s="176">
        <v>312.85730000000001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1.4196097145499997</v>
      </c>
      <c r="F19" s="176">
        <v>6.8484321665000019E-3</v>
      </c>
      <c r="G19" s="176">
        <v>1.3641206272818334</v>
      </c>
      <c r="H19" s="176" t="s">
        <v>408</v>
      </c>
      <c r="I19" s="176">
        <v>5.2462328363579905E-2</v>
      </c>
      <c r="J19" s="176">
        <v>8.8078042284095534E-2</v>
      </c>
      <c r="K19" s="176">
        <v>0.10128682510050001</v>
      </c>
      <c r="L19" s="176">
        <v>1.257185722757137E-2</v>
      </c>
      <c r="M19" s="176">
        <v>0.36696462476999991</v>
      </c>
      <c r="N19" s="176">
        <v>3.7756453453000001E-2</v>
      </c>
      <c r="O19" s="176">
        <v>6.825491791000002E-4</v>
      </c>
      <c r="P19" s="176">
        <v>1.2004553039099998E-3</v>
      </c>
      <c r="Q19" s="176">
        <v>4.2231451660000004E-3</v>
      </c>
      <c r="R19" s="176">
        <v>4.0759654369999987E-3</v>
      </c>
      <c r="S19" s="176">
        <v>7.2208257925000015E-3</v>
      </c>
      <c r="T19" s="176">
        <v>0.41723365934000006</v>
      </c>
      <c r="U19" s="176" t="s">
        <v>421</v>
      </c>
      <c r="V19" s="176">
        <v>5.1469136844E-2</v>
      </c>
      <c r="W19" s="176">
        <v>1.3532940445550002E-2</v>
      </c>
      <c r="X19" s="176" t="s">
        <v>422</v>
      </c>
      <c r="Y19" s="176" t="s">
        <v>422</v>
      </c>
      <c r="Z19" s="176" t="s">
        <v>422</v>
      </c>
      <c r="AA19" s="176" t="s">
        <v>422</v>
      </c>
      <c r="AB19" s="176">
        <v>5.6831746013999967E-3</v>
      </c>
      <c r="AC19" s="176">
        <v>1.2939552599999999E-3</v>
      </c>
      <c r="AD19" s="176">
        <v>0.19613925510319996</v>
      </c>
      <c r="AE19" s="291"/>
      <c r="AF19" s="176">
        <v>2049.0623005000002</v>
      </c>
      <c r="AG19" s="176">
        <v>1153.5429999999999</v>
      </c>
      <c r="AH19" s="176">
        <v>11626.638269999999</v>
      </c>
      <c r="AI19" s="176">
        <v>115.75172000000001</v>
      </c>
      <c r="AJ19" s="202" t="s">
        <v>408</v>
      </c>
      <c r="AK19" s="202" t="s">
        <v>408</v>
      </c>
      <c r="AL19" s="203" t="s">
        <v>18</v>
      </c>
    </row>
    <row r="20" spans="1:38" s="190" customFormat="1" ht="24.75" customHeight="1" thickBot="1" x14ac:dyDescent="0.25">
      <c r="A20" s="178" t="s">
        <v>122</v>
      </c>
      <c r="B20" s="178" t="s">
        <v>166</v>
      </c>
      <c r="C20" s="100" t="s">
        <v>59</v>
      </c>
      <c r="D20" s="202"/>
      <c r="E20" s="176">
        <v>15.67643064184001</v>
      </c>
      <c r="F20" s="176">
        <v>0.26385799512500002</v>
      </c>
      <c r="G20" s="176">
        <v>4.2184480857666147</v>
      </c>
      <c r="H20" s="176" t="s">
        <v>408</v>
      </c>
      <c r="I20" s="176">
        <v>1.1245620085802195</v>
      </c>
      <c r="J20" s="176">
        <v>1.5906829326246279</v>
      </c>
      <c r="K20" s="176">
        <v>1.7737952197639992</v>
      </c>
      <c r="L20" s="176">
        <v>2.0317872871375219E-2</v>
      </c>
      <c r="M20" s="176">
        <v>14.246116935790003</v>
      </c>
      <c r="N20" s="176">
        <v>2.6403618853914153</v>
      </c>
      <c r="O20" s="176">
        <v>0.17182036820732996</v>
      </c>
      <c r="P20" s="176">
        <v>9.8521578146766778E-2</v>
      </c>
      <c r="Q20" s="176">
        <v>0.12052453927542052</v>
      </c>
      <c r="R20" s="176">
        <v>0.24784481251539012</v>
      </c>
      <c r="S20" s="176">
        <v>0.14754501798424993</v>
      </c>
      <c r="T20" s="176">
        <v>0.60885284660534011</v>
      </c>
      <c r="U20" s="176" t="s">
        <v>421</v>
      </c>
      <c r="V20" s="176">
        <v>1.4030086238645718</v>
      </c>
      <c r="W20" s="176">
        <v>1.1068590418113489</v>
      </c>
      <c r="X20" s="176" t="s">
        <v>422</v>
      </c>
      <c r="Y20" s="176" t="s">
        <v>422</v>
      </c>
      <c r="Z20" s="176" t="s">
        <v>422</v>
      </c>
      <c r="AA20" s="176" t="s">
        <v>422</v>
      </c>
      <c r="AB20" s="176">
        <v>0.1655124771176919</v>
      </c>
      <c r="AC20" s="176">
        <v>0.13467881496098003</v>
      </c>
      <c r="AD20" s="176">
        <v>0.20659103765105996</v>
      </c>
      <c r="AE20" s="291"/>
      <c r="AF20" s="176">
        <v>119381.09091299998</v>
      </c>
      <c r="AG20" s="176">
        <v>11731.114053000001</v>
      </c>
      <c r="AH20" s="176">
        <v>32256.137060999998</v>
      </c>
      <c r="AI20" s="176">
        <v>29467.471377999995</v>
      </c>
      <c r="AJ20" s="176">
        <v>24.364644999999999</v>
      </c>
      <c r="AK20" s="202" t="s">
        <v>408</v>
      </c>
      <c r="AL20" s="203" t="s">
        <v>18</v>
      </c>
    </row>
    <row r="21" spans="1:38" s="190" customFormat="1" ht="24.75" customHeight="1" thickBot="1" x14ac:dyDescent="0.25">
      <c r="A21" s="178" t="s">
        <v>122</v>
      </c>
      <c r="B21" s="178" t="s">
        <v>167</v>
      </c>
      <c r="C21" s="100" t="s">
        <v>60</v>
      </c>
      <c r="D21" s="202"/>
      <c r="E21" s="176">
        <v>0.59601906820000017</v>
      </c>
      <c r="F21" s="176">
        <v>2.8173761998000015E-2</v>
      </c>
      <c r="G21" s="176">
        <v>1.073587804419408</v>
      </c>
      <c r="H21" s="176" t="s">
        <v>408</v>
      </c>
      <c r="I21" s="176">
        <v>2.6347058305660497E-2</v>
      </c>
      <c r="J21" s="176">
        <v>5.2468519348624731E-2</v>
      </c>
      <c r="K21" s="176">
        <v>7.9614151829000057E-2</v>
      </c>
      <c r="L21" s="176">
        <v>6.9202883856483311E-3</v>
      </c>
      <c r="M21" s="176">
        <v>0.22960248378000006</v>
      </c>
      <c r="N21" s="176">
        <v>0.14051292533879994</v>
      </c>
      <c r="O21" s="176">
        <v>3.4349954573399976E-3</v>
      </c>
      <c r="P21" s="176">
        <v>4.4780302194099971E-3</v>
      </c>
      <c r="Q21" s="176">
        <v>4.7493209050800025E-2</v>
      </c>
      <c r="R21" s="176">
        <v>0.10598515711809989</v>
      </c>
      <c r="S21" s="176">
        <v>0.1297770409421001</v>
      </c>
      <c r="T21" s="176">
        <v>0.41457237693060028</v>
      </c>
      <c r="U21" s="176" t="s">
        <v>421</v>
      </c>
      <c r="V21" s="176">
        <v>0.40714056965599976</v>
      </c>
      <c r="W21" s="176">
        <v>2.81561929089E-2</v>
      </c>
      <c r="X21" s="176" t="s">
        <v>422</v>
      </c>
      <c r="Y21" s="176" t="s">
        <v>422</v>
      </c>
      <c r="Z21" s="176" t="s">
        <v>422</v>
      </c>
      <c r="AA21" s="176" t="s">
        <v>422</v>
      </c>
      <c r="AB21" s="176">
        <v>5.4295649076600006E-3</v>
      </c>
      <c r="AC21" s="176">
        <v>2.0478423046E-3</v>
      </c>
      <c r="AD21" s="176">
        <v>0.16027317416785999</v>
      </c>
      <c r="AE21" s="291"/>
      <c r="AF21" s="176">
        <v>1281.4967149999998</v>
      </c>
      <c r="AG21" s="176">
        <v>1910.0484710000001</v>
      </c>
      <c r="AH21" s="176">
        <v>447.9599990000001</v>
      </c>
      <c r="AI21" s="176">
        <v>292.67613100000005</v>
      </c>
      <c r="AJ21" s="176">
        <v>26.84</v>
      </c>
      <c r="AK21" s="202" t="s">
        <v>408</v>
      </c>
      <c r="AL21" s="203" t="s">
        <v>18</v>
      </c>
    </row>
    <row r="22" spans="1:38" s="190" customFormat="1" ht="24.75" customHeight="1" thickBot="1" x14ac:dyDescent="0.25">
      <c r="A22" s="178" t="s">
        <v>122</v>
      </c>
      <c r="B22" s="178" t="s">
        <v>168</v>
      </c>
      <c r="C22" s="100" t="s">
        <v>297</v>
      </c>
      <c r="D22" s="202"/>
      <c r="E22" s="176">
        <v>2.4466085322799995</v>
      </c>
      <c r="F22" s="176">
        <v>8.9375417260000051E-3</v>
      </c>
      <c r="G22" s="176">
        <v>0.71615064549271801</v>
      </c>
      <c r="H22" s="176" t="s">
        <v>408</v>
      </c>
      <c r="I22" s="176">
        <v>6.7218269212961507E-2</v>
      </c>
      <c r="J22" s="176">
        <v>0.12954781364232534</v>
      </c>
      <c r="K22" s="176">
        <v>0.18016567998200003</v>
      </c>
      <c r="L22" s="176">
        <v>1.3048570926016573E-2</v>
      </c>
      <c r="M22" s="176">
        <v>10.562862016990005</v>
      </c>
      <c r="N22" s="176">
        <v>1.6712917283499999</v>
      </c>
      <c r="O22" s="176">
        <v>3.8160837232100009E-2</v>
      </c>
      <c r="P22" s="176">
        <v>3.5384805059090009E-2</v>
      </c>
      <c r="Q22" s="176">
        <v>0.27714115584900001</v>
      </c>
      <c r="R22" s="176">
        <v>1.972724222918</v>
      </c>
      <c r="S22" s="176">
        <v>0.74397830570049972</v>
      </c>
      <c r="T22" s="176">
        <v>1.8170060794900007</v>
      </c>
      <c r="U22" s="176" t="s">
        <v>421</v>
      </c>
      <c r="V22" s="176">
        <v>3.3713272200740003</v>
      </c>
      <c r="W22" s="176">
        <v>0.11432599986910003</v>
      </c>
      <c r="X22" s="176" t="s">
        <v>422</v>
      </c>
      <c r="Y22" s="176" t="s">
        <v>422</v>
      </c>
      <c r="Z22" s="176" t="s">
        <v>422</v>
      </c>
      <c r="AA22" s="176" t="s">
        <v>422</v>
      </c>
      <c r="AB22" s="176">
        <v>5.737952088395999E-3</v>
      </c>
      <c r="AC22" s="176">
        <v>2.2013712621600004E-3</v>
      </c>
      <c r="AD22" s="176">
        <v>0.51000712538257997</v>
      </c>
      <c r="AE22" s="291"/>
      <c r="AF22" s="176">
        <v>1584.1644480000007</v>
      </c>
      <c r="AG22" s="176">
        <v>3000.0178179999998</v>
      </c>
      <c r="AH22" s="176">
        <v>2754.1941880000013</v>
      </c>
      <c r="AI22" s="176">
        <v>338.71655299999998</v>
      </c>
      <c r="AJ22" s="176">
        <v>1130.7900180000001</v>
      </c>
      <c r="AK22" s="202" t="s">
        <v>408</v>
      </c>
      <c r="AL22" s="203" t="s">
        <v>18</v>
      </c>
    </row>
    <row r="23" spans="1:38" s="190" customFormat="1" ht="24.75" customHeight="1" thickBot="1" x14ac:dyDescent="0.25">
      <c r="A23" s="178" t="s">
        <v>129</v>
      </c>
      <c r="B23" s="178" t="s">
        <v>439</v>
      </c>
      <c r="C23" s="100" t="s">
        <v>349</v>
      </c>
      <c r="D23" s="202"/>
      <c r="E23" s="176">
        <v>11.489860517187841</v>
      </c>
      <c r="F23" s="176">
        <v>2.0633208609481661</v>
      </c>
      <c r="G23" s="176">
        <v>4.4778013654620929E-3</v>
      </c>
      <c r="H23" s="176">
        <v>2.9709789408303424E-3</v>
      </c>
      <c r="I23" s="176">
        <v>0.77776196141974074</v>
      </c>
      <c r="J23" s="176">
        <v>0.77776196141974074</v>
      </c>
      <c r="K23" s="176">
        <v>0.77776196141974074</v>
      </c>
      <c r="L23" s="176">
        <v>0.48202424992383675</v>
      </c>
      <c r="M23" s="176">
        <v>9.3156850329760115</v>
      </c>
      <c r="N23" s="176" t="s">
        <v>408</v>
      </c>
      <c r="O23" s="176">
        <v>3.7243901531462172E-3</v>
      </c>
      <c r="P23" s="176" t="s">
        <v>408</v>
      </c>
      <c r="Q23" s="176" t="s">
        <v>408</v>
      </c>
      <c r="R23" s="176">
        <v>1.8621950765731095E-2</v>
      </c>
      <c r="S23" s="176">
        <v>0.63314632603485688</v>
      </c>
      <c r="T23" s="176">
        <v>2.6070731072023529E-2</v>
      </c>
      <c r="U23" s="176">
        <v>3.7243901531462172E-3</v>
      </c>
      <c r="V23" s="176">
        <v>0.3724390153146217</v>
      </c>
      <c r="W23" s="176" t="s">
        <v>408</v>
      </c>
      <c r="X23" s="176">
        <v>1.1194503413655231E-2</v>
      </c>
      <c r="Y23" s="176">
        <v>1.8600617811514508E-2</v>
      </c>
      <c r="Z23" s="176" t="s">
        <v>408</v>
      </c>
      <c r="AA23" s="176" t="s">
        <v>408</v>
      </c>
      <c r="AB23" s="176">
        <v>2.9795121225169738E-2</v>
      </c>
      <c r="AC23" s="176" t="s">
        <v>408</v>
      </c>
      <c r="AD23" s="176" t="s">
        <v>408</v>
      </c>
      <c r="AE23" s="291"/>
      <c r="AF23" s="176">
        <v>15902.388188925543</v>
      </c>
      <c r="AG23" s="202" t="s">
        <v>408</v>
      </c>
      <c r="AH23" s="202" t="s">
        <v>408</v>
      </c>
      <c r="AI23" s="176">
        <v>415</v>
      </c>
      <c r="AJ23" s="202" t="s">
        <v>408</v>
      </c>
      <c r="AK23" s="202" t="s">
        <v>408</v>
      </c>
      <c r="AL23" s="203" t="s">
        <v>18</v>
      </c>
    </row>
    <row r="24" spans="1:38" s="190" customFormat="1" ht="24.75" customHeight="1" thickBot="1" x14ac:dyDescent="0.25">
      <c r="A24" s="178" t="s">
        <v>122</v>
      </c>
      <c r="B24" s="178" t="s">
        <v>333</v>
      </c>
      <c r="C24" s="100" t="s">
        <v>350</v>
      </c>
      <c r="D24" s="202"/>
      <c r="E24" s="176">
        <v>1.9062634482700003</v>
      </c>
      <c r="F24" s="176">
        <v>0.15213962607399989</v>
      </c>
      <c r="G24" s="176">
        <v>1.0080723724059362</v>
      </c>
      <c r="H24" s="176" t="s">
        <v>408</v>
      </c>
      <c r="I24" s="176">
        <v>0.13364043742411716</v>
      </c>
      <c r="J24" s="176">
        <v>0.30175493281808496</v>
      </c>
      <c r="K24" s="176">
        <v>0.59165897685499969</v>
      </c>
      <c r="L24" s="176">
        <v>1.4131958876132231E-2</v>
      </c>
      <c r="M24" s="176">
        <v>2.9446088805599988</v>
      </c>
      <c r="N24" s="176">
        <v>0.22987678731942299</v>
      </c>
      <c r="O24" s="176">
        <v>1.7626218673149993E-2</v>
      </c>
      <c r="P24" s="176">
        <v>8.5788908249007177E-3</v>
      </c>
      <c r="Q24" s="176">
        <v>1.9864619641797462E-2</v>
      </c>
      <c r="R24" s="176">
        <v>0.1529482927704999</v>
      </c>
      <c r="S24" s="176">
        <v>0.21860349414420002</v>
      </c>
      <c r="T24" s="176">
        <v>0.45894212909179977</v>
      </c>
      <c r="U24" s="176" t="s">
        <v>421</v>
      </c>
      <c r="V24" s="176">
        <v>3.5093537434408577</v>
      </c>
      <c r="W24" s="176">
        <v>0.2325698833541</v>
      </c>
      <c r="X24" s="176" t="s">
        <v>422</v>
      </c>
      <c r="Y24" s="176" t="s">
        <v>422</v>
      </c>
      <c r="Z24" s="176" t="s">
        <v>422</v>
      </c>
      <c r="AA24" s="176" t="s">
        <v>422</v>
      </c>
      <c r="AB24" s="176">
        <v>8.9374351915500069E-2</v>
      </c>
      <c r="AC24" s="176">
        <v>0.17266818050500002</v>
      </c>
      <c r="AD24" s="176">
        <v>0.11812178434366</v>
      </c>
      <c r="AE24" s="291"/>
      <c r="AF24" s="176">
        <v>2285.930891</v>
      </c>
      <c r="AG24" s="176">
        <v>727.16691600000001</v>
      </c>
      <c r="AH24" s="176">
        <v>2571.6827580000004</v>
      </c>
      <c r="AI24" s="176">
        <v>8002.1590609999994</v>
      </c>
      <c r="AJ24" s="176">
        <v>417.47</v>
      </c>
      <c r="AK24" s="202" t="s">
        <v>408</v>
      </c>
      <c r="AL24" s="203" t="s">
        <v>18</v>
      </c>
    </row>
    <row r="25" spans="1:38" s="190" customFormat="1" ht="24.75" customHeight="1" thickBot="1" x14ac:dyDescent="0.25">
      <c r="A25" s="178" t="s">
        <v>130</v>
      </c>
      <c r="B25" s="178" t="s">
        <v>170</v>
      </c>
      <c r="C25" s="100" t="s">
        <v>310</v>
      </c>
      <c r="D25" s="202"/>
      <c r="E25" s="176">
        <v>0.52614744578851502</v>
      </c>
      <c r="F25" s="176">
        <v>9.9629153295619305E-2</v>
      </c>
      <c r="G25" s="176">
        <v>3.5562803903066043E-2</v>
      </c>
      <c r="H25" s="176" t="s">
        <v>408</v>
      </c>
      <c r="I25" s="176">
        <v>4.7150896233591113E-3</v>
      </c>
      <c r="J25" s="176">
        <v>4.7150896233591113E-3</v>
      </c>
      <c r="K25" s="176">
        <v>4.7150896233591113E-3</v>
      </c>
      <c r="L25" s="176">
        <v>2.3575448116795556E-3</v>
      </c>
      <c r="M25" s="176">
        <v>0.64420410489896174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91"/>
      <c r="AF25" s="176">
        <v>1833.1342218075281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0.18177575185285952</v>
      </c>
      <c r="F26" s="176">
        <v>3.7481654472410586E-2</v>
      </c>
      <c r="G26" s="176">
        <v>1.514766483701723E-2</v>
      </c>
      <c r="H26" s="176" t="s">
        <v>408</v>
      </c>
      <c r="I26" s="176">
        <v>1.5036592068166886E-3</v>
      </c>
      <c r="J26" s="176">
        <v>1.5036592068166886E-3</v>
      </c>
      <c r="K26" s="176">
        <v>1.5036592068166886E-3</v>
      </c>
      <c r="L26" s="176">
        <v>7.5182960340834431E-4</v>
      </c>
      <c r="M26" s="176">
        <v>0.51149578540648133</v>
      </c>
      <c r="N26" s="176">
        <v>0.11487244114914125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91"/>
      <c r="AF26" s="176">
        <v>788.96562475532335</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25.716679907806341</v>
      </c>
      <c r="F27" s="176">
        <v>8.9715865285374594</v>
      </c>
      <c r="G27" s="176">
        <v>3.5719372291577678E-2</v>
      </c>
      <c r="H27" s="176">
        <v>1.6661120809873897</v>
      </c>
      <c r="I27" s="176">
        <v>0.62254241400661647</v>
      </c>
      <c r="J27" s="176">
        <v>0.62254241400661647</v>
      </c>
      <c r="K27" s="176">
        <v>0.62254241400661647</v>
      </c>
      <c r="L27" s="176">
        <v>0.33232430697932785</v>
      </c>
      <c r="M27" s="176">
        <v>84.553939593135254</v>
      </c>
      <c r="N27" s="176">
        <v>2.7705991733396654E-3</v>
      </c>
      <c r="O27" s="176">
        <v>3.3824259868818035E-4</v>
      </c>
      <c r="P27" s="176">
        <v>1.673412753775531E-2</v>
      </c>
      <c r="Q27" s="176">
        <v>5.235284939908261E-4</v>
      </c>
      <c r="R27" s="176">
        <v>1.5132234939197624E-2</v>
      </c>
      <c r="S27" s="176">
        <v>1.0568579530899761E-2</v>
      </c>
      <c r="T27" s="176">
        <v>3.6473209455357364E-3</v>
      </c>
      <c r="U27" s="176">
        <v>3.7057179060529183E-4</v>
      </c>
      <c r="V27" s="176">
        <v>6.2114221207386501E-2</v>
      </c>
      <c r="W27" s="176">
        <v>1.2197798293088604</v>
      </c>
      <c r="X27" s="176">
        <v>2.2249512826728112E-2</v>
      </c>
      <c r="Y27" s="176">
        <v>2.6567057546323172E-2</v>
      </c>
      <c r="Z27" s="176">
        <v>1.3595000724474157E-2</v>
      </c>
      <c r="AA27" s="176">
        <v>2.7320723974167842E-2</v>
      </c>
      <c r="AB27" s="176">
        <v>8.973229507169328E-2</v>
      </c>
      <c r="AC27" s="176">
        <v>0.13058275191262736</v>
      </c>
      <c r="AD27" s="176">
        <v>2.449438794848097E-4</v>
      </c>
      <c r="AE27" s="291"/>
      <c r="AF27" s="176">
        <v>93445.170736827247</v>
      </c>
      <c r="AG27" s="202" t="s">
        <v>408</v>
      </c>
      <c r="AH27" s="176">
        <v>11.368939593928285</v>
      </c>
      <c r="AI27" s="176">
        <v>5670</v>
      </c>
      <c r="AJ27" s="202" t="s">
        <v>408</v>
      </c>
      <c r="AK27" s="202" t="s">
        <v>408</v>
      </c>
      <c r="AL27" s="203" t="s">
        <v>18</v>
      </c>
    </row>
    <row r="28" spans="1:38" s="190" customFormat="1" ht="24.75" customHeight="1" thickBot="1" x14ac:dyDescent="0.25">
      <c r="A28" s="178" t="s">
        <v>131</v>
      </c>
      <c r="B28" s="178" t="s">
        <v>172</v>
      </c>
      <c r="C28" s="100" t="s">
        <v>154</v>
      </c>
      <c r="D28" s="202"/>
      <c r="E28" s="176">
        <v>5.9658637728209074</v>
      </c>
      <c r="F28" s="176">
        <v>0.90987012126884637</v>
      </c>
      <c r="G28" s="176">
        <v>5.9708991671265669E-3</v>
      </c>
      <c r="H28" s="176">
        <v>1.1960313833078343E-2</v>
      </c>
      <c r="I28" s="176">
        <v>0.61617456673210858</v>
      </c>
      <c r="J28" s="176">
        <v>0.61617456673210858</v>
      </c>
      <c r="K28" s="176">
        <v>0.61617456673210858</v>
      </c>
      <c r="L28" s="176">
        <v>0.3385589402326955</v>
      </c>
      <c r="M28" s="176">
        <v>7.6647412634734522</v>
      </c>
      <c r="N28" s="176">
        <v>1.7203367497146648E-4</v>
      </c>
      <c r="O28" s="176">
        <v>1.7873924096810283E-5</v>
      </c>
      <c r="P28" s="176">
        <v>1.6850870168670052E-3</v>
      </c>
      <c r="Q28" s="176">
        <v>3.4071456694461484E-5</v>
      </c>
      <c r="R28" s="176">
        <v>2.5742066511906833E-3</v>
      </c>
      <c r="S28" s="176">
        <v>1.7308477026902612E-3</v>
      </c>
      <c r="T28" s="176">
        <v>9.6641568874627267E-5</v>
      </c>
      <c r="U28" s="176">
        <v>3.2395065195302408E-5</v>
      </c>
      <c r="V28" s="176">
        <v>5.78081999017966E-3</v>
      </c>
      <c r="W28" s="176">
        <v>0.25825076274476944</v>
      </c>
      <c r="X28" s="176">
        <v>4.6590890300881932E-3</v>
      </c>
      <c r="Y28" s="176">
        <v>4.9232787261480893E-3</v>
      </c>
      <c r="Z28" s="176">
        <v>2.576970296112402E-3</v>
      </c>
      <c r="AA28" s="176">
        <v>4.7043516005654887E-3</v>
      </c>
      <c r="AB28" s="176">
        <v>1.6863689652914172E-2</v>
      </c>
      <c r="AC28" s="176">
        <v>1.8431204217685997E-2</v>
      </c>
      <c r="AD28" s="176">
        <v>5.5947288562056267E-5</v>
      </c>
      <c r="AE28" s="291"/>
      <c r="AF28" s="176">
        <v>13150.945124947666</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22.767373555499979</v>
      </c>
      <c r="F29" s="176">
        <v>0.7682255088455312</v>
      </c>
      <c r="G29" s="176">
        <v>2.3796969744189565E-2</v>
      </c>
      <c r="H29" s="176">
        <v>1.1745921473056246E-2</v>
      </c>
      <c r="I29" s="176">
        <v>0.50003958181223784</v>
      </c>
      <c r="J29" s="176">
        <v>0.50003958181223784</v>
      </c>
      <c r="K29" s="176">
        <v>0.50003958181223784</v>
      </c>
      <c r="L29" s="176">
        <v>0.26499636576640068</v>
      </c>
      <c r="M29" s="176">
        <v>5.0003133917842941</v>
      </c>
      <c r="N29" s="176">
        <v>6.0411170561336879E-4</v>
      </c>
      <c r="O29" s="176">
        <v>6.0411170561336879E-5</v>
      </c>
      <c r="P29" s="176">
        <v>6.4035840795017085E-3</v>
      </c>
      <c r="Q29" s="176">
        <v>1.2082234112267376E-4</v>
      </c>
      <c r="R29" s="176">
        <v>1.026989899542727E-2</v>
      </c>
      <c r="S29" s="176">
        <v>6.8868734439924044E-3</v>
      </c>
      <c r="T29" s="176">
        <v>2.4164468224534752E-4</v>
      </c>
      <c r="U29" s="176">
        <v>1.2082234112267376E-4</v>
      </c>
      <c r="V29" s="176">
        <v>2.1748021402081274E-2</v>
      </c>
      <c r="W29" s="176">
        <v>0.22614336707138305</v>
      </c>
      <c r="X29" s="176">
        <v>6.1619393972563606E-3</v>
      </c>
      <c r="Y29" s="176">
        <v>3.7213281065783518E-2</v>
      </c>
      <c r="Z29" s="176">
        <v>4.1562885346199778E-2</v>
      </c>
      <c r="AA29" s="176">
        <v>9.5449649486912275E-3</v>
      </c>
      <c r="AB29" s="176">
        <v>9.4483070757930887E-2</v>
      </c>
      <c r="AC29" s="176">
        <v>7.2734844308807195E-2</v>
      </c>
      <c r="AD29" s="176">
        <v>4.4986233781689217E-5</v>
      </c>
      <c r="AE29" s="291"/>
      <c r="AF29" s="176">
        <v>51711.962000504369</v>
      </c>
      <c r="AG29" s="202" t="s">
        <v>408</v>
      </c>
      <c r="AH29" s="176">
        <v>200.36471726404616</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0.19959496222318049</v>
      </c>
      <c r="F30" s="176">
        <v>2.586538479544759</v>
      </c>
      <c r="G30" s="176">
        <v>4.8973651582832174E-4</v>
      </c>
      <c r="H30" s="176">
        <v>1.5986459301606001E-3</v>
      </c>
      <c r="I30" s="176">
        <v>5.8262687882088493E-2</v>
      </c>
      <c r="J30" s="176">
        <v>5.8262687882088493E-2</v>
      </c>
      <c r="K30" s="176">
        <v>5.8262687882088493E-2</v>
      </c>
      <c r="L30" s="176">
        <v>6.9042766820297348E-3</v>
      </c>
      <c r="M30" s="176">
        <v>10.521893389218855</v>
      </c>
      <c r="N30" s="176">
        <v>5.1941767067928377E-5</v>
      </c>
      <c r="O30" s="176">
        <v>6.4805535957530332E-6</v>
      </c>
      <c r="P30" s="176">
        <v>2.8494590334976033E-4</v>
      </c>
      <c r="Q30" s="176">
        <v>9.7451649691055782E-6</v>
      </c>
      <c r="R30" s="176">
        <v>2.108781156730802E-4</v>
      </c>
      <c r="S30" s="176">
        <v>1.5026568321655631E-4</v>
      </c>
      <c r="T30" s="176">
        <v>7.4161347719019455E-5</v>
      </c>
      <c r="U30" s="176">
        <v>6.5292227467050891E-6</v>
      </c>
      <c r="V30" s="176">
        <v>1.0787818277349012E-3</v>
      </c>
      <c r="W30" s="176">
        <v>2.9584779950947975E-2</v>
      </c>
      <c r="X30" s="176">
        <v>2.7013914668164103E-4</v>
      </c>
      <c r="Y30" s="176">
        <v>3.022985689056459E-4</v>
      </c>
      <c r="Z30" s="176">
        <v>2.1868407112323322E-4</v>
      </c>
      <c r="AA30" s="176">
        <v>3.2802610668484984E-4</v>
      </c>
      <c r="AB30" s="176">
        <v>1.1191478933953699E-3</v>
      </c>
      <c r="AC30" s="176">
        <v>1.9879683145827597E-3</v>
      </c>
      <c r="AD30" s="176">
        <v>1.5666574836759019E-5</v>
      </c>
      <c r="AE30" s="291"/>
      <c r="AF30" s="176">
        <v>1424.5159488471695</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2.5387446844098474</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91"/>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0.59841422013730983</v>
      </c>
      <c r="J32" s="176">
        <v>1.0633758545529859</v>
      </c>
      <c r="K32" s="176">
        <v>1.4600150860854015</v>
      </c>
      <c r="L32" s="176">
        <v>0.16081165741256262</v>
      </c>
      <c r="M32" s="176" t="s">
        <v>408</v>
      </c>
      <c r="N32" s="176">
        <v>0.41097430051067335</v>
      </c>
      <c r="O32" s="176">
        <v>1.6709193300897488E-3</v>
      </c>
      <c r="P32" s="176" t="s">
        <v>408</v>
      </c>
      <c r="Q32" s="176">
        <v>3.6956650339864422E-2</v>
      </c>
      <c r="R32" s="176">
        <v>1.1409996635025244</v>
      </c>
      <c r="S32" s="176">
        <v>25.691476327574783</v>
      </c>
      <c r="T32" s="176">
        <v>0.16423067751980538</v>
      </c>
      <c r="U32" s="176">
        <v>9.8614106790392148E-3</v>
      </c>
      <c r="V32" s="176">
        <v>17.775050573935022</v>
      </c>
      <c r="W32" s="176" t="s">
        <v>408</v>
      </c>
      <c r="X32" s="176" t="s">
        <v>408</v>
      </c>
      <c r="Y32" s="176" t="s">
        <v>408</v>
      </c>
      <c r="Z32" s="176" t="s">
        <v>408</v>
      </c>
      <c r="AA32" s="176" t="s">
        <v>408</v>
      </c>
      <c r="AB32" s="176" t="s">
        <v>408</v>
      </c>
      <c r="AC32" s="176" t="s">
        <v>408</v>
      </c>
      <c r="AD32" s="176" t="s">
        <v>408</v>
      </c>
      <c r="AE32" s="291"/>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0.50044105000000005</v>
      </c>
      <c r="J33" s="176">
        <v>5.9990125000000001</v>
      </c>
      <c r="K33" s="176">
        <v>11.998025</v>
      </c>
      <c r="L33" s="176">
        <v>9.9583609999999989E-2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91"/>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2.1523700129308563</v>
      </c>
      <c r="F34" s="176">
        <v>0.11899084292717914</v>
      </c>
      <c r="G34" s="176">
        <v>3.5283904564928901E-4</v>
      </c>
      <c r="H34" s="176">
        <v>2.058227766287519E-4</v>
      </c>
      <c r="I34" s="176">
        <v>3.7979630889276569E-2</v>
      </c>
      <c r="J34" s="176">
        <v>3.9920195971210402E-2</v>
      </c>
      <c r="K34" s="176">
        <v>4.2137984636277652E-2</v>
      </c>
      <c r="L34" s="176">
        <v>2.4686760078029772E-2</v>
      </c>
      <c r="M34" s="176">
        <v>0.27349192970741054</v>
      </c>
      <c r="N34" s="176" t="s">
        <v>408</v>
      </c>
      <c r="O34" s="176">
        <v>2.9403253804107416E-4</v>
      </c>
      <c r="P34" s="176" t="s">
        <v>408</v>
      </c>
      <c r="Q34" s="176" t="s">
        <v>408</v>
      </c>
      <c r="R34" s="176">
        <v>1.4701626902053708E-3</v>
      </c>
      <c r="S34" s="176">
        <v>4.9985531466982605E-2</v>
      </c>
      <c r="T34" s="176">
        <v>2.0582277662875193E-3</v>
      </c>
      <c r="U34" s="176">
        <v>2.9403253804107416E-4</v>
      </c>
      <c r="V34" s="176">
        <v>2.9403253804107417E-2</v>
      </c>
      <c r="W34" s="176" t="s">
        <v>408</v>
      </c>
      <c r="X34" s="176">
        <v>8.8209761412322242E-4</v>
      </c>
      <c r="Y34" s="176">
        <v>1.4701626902053708E-3</v>
      </c>
      <c r="Z34" s="176" t="s">
        <v>408</v>
      </c>
      <c r="AA34" s="176" t="s">
        <v>408</v>
      </c>
      <c r="AB34" s="176">
        <v>2.3522603043285933E-3</v>
      </c>
      <c r="AC34" s="176" t="s">
        <v>408</v>
      </c>
      <c r="AD34" s="176" t="s">
        <v>408</v>
      </c>
      <c r="AE34" s="291"/>
      <c r="AF34" s="176">
        <v>1264.3399135766192</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91"/>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8.113450306975329</v>
      </c>
      <c r="F36" s="176">
        <v>4.2347094749800949</v>
      </c>
      <c r="G36" s="176">
        <v>1.1856181294654957</v>
      </c>
      <c r="H36" s="176">
        <v>1.0971177067937723E-3</v>
      </c>
      <c r="I36" s="176">
        <v>0.44813816508001958</v>
      </c>
      <c r="J36" s="176">
        <v>0.45785013769785288</v>
      </c>
      <c r="K36" s="176">
        <v>0.46247488656348767</v>
      </c>
      <c r="L36" s="176">
        <v>6.7781968120683184E-2</v>
      </c>
      <c r="M36" s="176">
        <v>19.835735834763348</v>
      </c>
      <c r="N36" s="176">
        <v>1.5661458832239454E-2</v>
      </c>
      <c r="O36" s="176">
        <v>1.4604216620098865E-3</v>
      </c>
      <c r="P36" s="176">
        <v>2.7192535990851244E-3</v>
      </c>
      <c r="Q36" s="176">
        <v>3.0771857452207556E-2</v>
      </c>
      <c r="R36" s="176">
        <v>3.3063284807689705E-2</v>
      </c>
      <c r="S36" s="176">
        <v>0.10732646107332718</v>
      </c>
      <c r="T36" s="176">
        <v>1.3925507064093892</v>
      </c>
      <c r="U36" s="176">
        <v>1.5019719466834995E-2</v>
      </c>
      <c r="V36" s="176">
        <v>0.12539025783285032</v>
      </c>
      <c r="W36" s="176">
        <v>2.7711041387587326E-2</v>
      </c>
      <c r="X36" s="176" t="s">
        <v>408</v>
      </c>
      <c r="Y36" s="176" t="s">
        <v>408</v>
      </c>
      <c r="Z36" s="176" t="s">
        <v>408</v>
      </c>
      <c r="AA36" s="176" t="s">
        <v>408</v>
      </c>
      <c r="AB36" s="176" t="s">
        <v>408</v>
      </c>
      <c r="AC36" s="176">
        <v>1.0852367602606822E-2</v>
      </c>
      <c r="AD36" s="176">
        <v>2.6075442944402564E-2</v>
      </c>
      <c r="AE36" s="291"/>
      <c r="AF36" s="176">
        <v>6489.7715002551522</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2.52E-2</v>
      </c>
      <c r="F37" s="176">
        <v>3.725839120000001E-4</v>
      </c>
      <c r="G37" s="176">
        <v>1.3962526960000002E-5</v>
      </c>
      <c r="H37" s="176" t="s">
        <v>408</v>
      </c>
      <c r="I37" s="176" t="s">
        <v>408</v>
      </c>
      <c r="J37" s="176" t="s">
        <v>408</v>
      </c>
      <c r="K37" s="176" t="s">
        <v>408</v>
      </c>
      <c r="L37" s="176" t="s">
        <v>408</v>
      </c>
      <c r="M37" s="176">
        <v>6.9812634800000013E-3</v>
      </c>
      <c r="N37" s="176" t="s">
        <v>408</v>
      </c>
      <c r="O37" s="176" t="s">
        <v>408</v>
      </c>
      <c r="P37" s="176" t="s">
        <v>408</v>
      </c>
      <c r="Q37" s="176" t="s">
        <v>408</v>
      </c>
      <c r="R37" s="176" t="s">
        <v>408</v>
      </c>
      <c r="S37" s="176" t="s">
        <v>408</v>
      </c>
      <c r="T37" s="176" t="s">
        <v>408</v>
      </c>
      <c r="U37" s="176" t="s">
        <v>408</v>
      </c>
      <c r="V37" s="176" t="s">
        <v>408</v>
      </c>
      <c r="W37" s="176">
        <v>1.74531587E-4</v>
      </c>
      <c r="X37" s="176" t="s">
        <v>408</v>
      </c>
      <c r="Y37" s="176" t="s">
        <v>408</v>
      </c>
      <c r="Z37" s="176" t="s">
        <v>408</v>
      </c>
      <c r="AA37" s="176" t="s">
        <v>408</v>
      </c>
      <c r="AB37" s="176" t="s">
        <v>408</v>
      </c>
      <c r="AC37" s="176" t="s">
        <v>408</v>
      </c>
      <c r="AD37" s="176" t="s">
        <v>408</v>
      </c>
      <c r="AE37" s="291"/>
      <c r="AF37" s="202" t="s">
        <v>408</v>
      </c>
      <c r="AG37" s="202" t="s">
        <v>408</v>
      </c>
      <c r="AH37" s="176">
        <v>349.063174</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91"/>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1.2204534035944994</v>
      </c>
      <c r="F39" s="176">
        <v>8.9748182460554021E-2</v>
      </c>
      <c r="G39" s="176">
        <v>1.1344375070828874</v>
      </c>
      <c r="H39" s="176">
        <v>4.9447889842000005E-3</v>
      </c>
      <c r="I39" s="176">
        <v>0.13290752336521383</v>
      </c>
      <c r="J39" s="176">
        <v>0.20971891195505746</v>
      </c>
      <c r="K39" s="176">
        <v>0.29719203137678163</v>
      </c>
      <c r="L39" s="176">
        <v>2.6938983409346622E-2</v>
      </c>
      <c r="M39" s="176">
        <v>0.97532286818889991</v>
      </c>
      <c r="N39" s="176">
        <v>8.9983250000000028E-2</v>
      </c>
      <c r="O39" s="176">
        <v>9.7852120000000015E-3</v>
      </c>
      <c r="P39" s="176">
        <v>1.8642011999999999E-3</v>
      </c>
      <c r="Q39" s="176">
        <v>1.6154080000000001E-2</v>
      </c>
      <c r="R39" s="176">
        <v>0.12357004000000003</v>
      </c>
      <c r="S39" s="176">
        <v>4.9120100000000007E-2</v>
      </c>
      <c r="T39" s="176">
        <v>0.57507900000000001</v>
      </c>
      <c r="U39" s="176">
        <v>1.4950000000000001E-2</v>
      </c>
      <c r="V39" s="176">
        <v>2.1526404799999996</v>
      </c>
      <c r="W39" s="176">
        <v>7.0941208854722507E-2</v>
      </c>
      <c r="X39" s="176" t="s">
        <v>422</v>
      </c>
      <c r="Y39" s="176" t="s">
        <v>422</v>
      </c>
      <c r="Z39" s="176" t="s">
        <v>422</v>
      </c>
      <c r="AA39" s="176" t="s">
        <v>422</v>
      </c>
      <c r="AB39" s="176">
        <v>6.0221545284046003E-2</v>
      </c>
      <c r="AC39" s="176">
        <v>1.4950000000000001E-2</v>
      </c>
      <c r="AD39" s="176">
        <v>0.18032350635503883</v>
      </c>
      <c r="AE39" s="291"/>
      <c r="AF39" s="176">
        <v>11110.000101444999</v>
      </c>
      <c r="AG39" s="176">
        <v>124</v>
      </c>
      <c r="AH39" s="176">
        <v>1164.425608</v>
      </c>
      <c r="AI39" s="176">
        <v>2990</v>
      </c>
      <c r="AJ39" s="202" t="s">
        <v>408</v>
      </c>
      <c r="AK39" s="202" t="s">
        <v>408</v>
      </c>
      <c r="AL39" s="203" t="s">
        <v>18</v>
      </c>
    </row>
    <row r="40" spans="1:38" s="190" customFormat="1" ht="24.75" customHeight="1" thickBot="1" x14ac:dyDescent="0.25">
      <c r="A40" s="178" t="s">
        <v>129</v>
      </c>
      <c r="B40" s="178" t="s">
        <v>184</v>
      </c>
      <c r="C40" s="100" t="s">
        <v>352</v>
      </c>
      <c r="D40" s="202"/>
      <c r="E40" s="176">
        <v>3.5900314740864299</v>
      </c>
      <c r="F40" s="176">
        <v>7.1815788320235168</v>
      </c>
      <c r="G40" s="176">
        <v>2.110777367310242E-3</v>
      </c>
      <c r="H40" s="176">
        <v>1.0331193243801854E-3</v>
      </c>
      <c r="I40" s="176">
        <v>0.53754476352524139</v>
      </c>
      <c r="J40" s="176">
        <v>0.53754476352524139</v>
      </c>
      <c r="K40" s="176">
        <v>0.53754476352524139</v>
      </c>
      <c r="L40" s="176">
        <v>0.10875631187602573</v>
      </c>
      <c r="M40" s="176">
        <v>35.792880153142121</v>
      </c>
      <c r="N40" s="176" t="s">
        <v>408</v>
      </c>
      <c r="O40" s="176">
        <v>1.5666106373616617E-3</v>
      </c>
      <c r="P40" s="176" t="s">
        <v>408</v>
      </c>
      <c r="Q40" s="176" t="s">
        <v>408</v>
      </c>
      <c r="R40" s="176">
        <v>7.8330531868083097E-3</v>
      </c>
      <c r="S40" s="176">
        <v>0.26632380835148245</v>
      </c>
      <c r="T40" s="176">
        <v>1.0966274461531632E-2</v>
      </c>
      <c r="U40" s="176">
        <v>1.5666106373616617E-3</v>
      </c>
      <c r="V40" s="176">
        <v>0.15666106373616615</v>
      </c>
      <c r="W40" s="176" t="s">
        <v>408</v>
      </c>
      <c r="X40" s="176">
        <v>5.23430429710615E-3</v>
      </c>
      <c r="Y40" s="176">
        <v>7.2985808017871426E-3</v>
      </c>
      <c r="Z40" s="176" t="s">
        <v>408</v>
      </c>
      <c r="AA40" s="176" t="s">
        <v>408</v>
      </c>
      <c r="AB40" s="176">
        <v>1.2532885098893293E-2</v>
      </c>
      <c r="AC40" s="176" t="s">
        <v>408</v>
      </c>
      <c r="AD40" s="176" t="s">
        <v>408</v>
      </c>
      <c r="AE40" s="291"/>
      <c r="AF40" s="176">
        <v>6489.8880306651445</v>
      </c>
      <c r="AG40" s="202" t="s">
        <v>408</v>
      </c>
      <c r="AH40" s="176">
        <v>196.13995737948815</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6.2665300000000013</v>
      </c>
      <c r="F41" s="176">
        <v>21.714124496478512</v>
      </c>
      <c r="G41" s="176">
        <v>1.3720371103999991</v>
      </c>
      <c r="H41" s="176">
        <v>1.2351821182589542</v>
      </c>
      <c r="I41" s="176">
        <v>9.9980724050261323</v>
      </c>
      <c r="J41" s="176">
        <v>10.366392314865667</v>
      </c>
      <c r="K41" s="176">
        <v>10.825332327985089</v>
      </c>
      <c r="L41" s="176">
        <v>2.8845844425264069</v>
      </c>
      <c r="M41" s="176">
        <v>169.77756236424034</v>
      </c>
      <c r="N41" s="176">
        <v>0.62561500000000014</v>
      </c>
      <c r="O41" s="176">
        <v>0.16854730000000001</v>
      </c>
      <c r="P41" s="176">
        <v>2.8680209999999991E-2</v>
      </c>
      <c r="Q41" s="176">
        <v>8.0744999999999997E-2</v>
      </c>
      <c r="R41" s="176">
        <v>2.0075920000000003</v>
      </c>
      <c r="S41" s="176">
        <v>0.40150450000000004</v>
      </c>
      <c r="T41" s="176">
        <v>1.8261700000000001</v>
      </c>
      <c r="U41" s="176">
        <v>0.27898500000000004</v>
      </c>
      <c r="V41" s="176">
        <v>39.176363999999985</v>
      </c>
      <c r="W41" s="176">
        <v>1.1880170999999999</v>
      </c>
      <c r="X41" s="176" t="s">
        <v>422</v>
      </c>
      <c r="Y41" s="176" t="s">
        <v>422</v>
      </c>
      <c r="Z41" s="176" t="s">
        <v>422</v>
      </c>
      <c r="AA41" s="176" t="s">
        <v>422</v>
      </c>
      <c r="AB41" s="176">
        <v>8.6862499754070495</v>
      </c>
      <c r="AC41" s="176">
        <v>0.27929872549019619</v>
      </c>
      <c r="AD41" s="176">
        <v>3.3496095802536252</v>
      </c>
      <c r="AE41" s="291"/>
      <c r="AF41" s="176">
        <v>20942</v>
      </c>
      <c r="AG41" s="176">
        <v>306</v>
      </c>
      <c r="AH41" s="176">
        <v>1966.6</v>
      </c>
      <c r="AI41" s="176">
        <v>55797.000000000007</v>
      </c>
      <c r="AJ41" s="176">
        <v>1</v>
      </c>
      <c r="AK41" s="202" t="s">
        <v>408</v>
      </c>
      <c r="AL41" s="203" t="s">
        <v>18</v>
      </c>
    </row>
    <row r="42" spans="1:38" s="190" customFormat="1" ht="24.75" customHeight="1" thickBot="1" x14ac:dyDescent="0.25">
      <c r="A42" s="178" t="s">
        <v>129</v>
      </c>
      <c r="B42" s="178" t="s">
        <v>186</v>
      </c>
      <c r="C42" s="100" t="s">
        <v>68</v>
      </c>
      <c r="D42" s="202"/>
      <c r="E42" s="176">
        <v>0.26445034488993407</v>
      </c>
      <c r="F42" s="176">
        <v>1.3511698172479787</v>
      </c>
      <c r="G42" s="176">
        <v>4.0179591608154643E-4</v>
      </c>
      <c r="H42" s="176">
        <v>1.0505765224535532E-4</v>
      </c>
      <c r="I42" s="176">
        <v>1.5027227720954824E-2</v>
      </c>
      <c r="J42" s="176">
        <v>1.5027227720954824E-2</v>
      </c>
      <c r="K42" s="176">
        <v>1.5027227720954824E-2</v>
      </c>
      <c r="L42" s="176">
        <v>2.406444914393709E-3</v>
      </c>
      <c r="M42" s="176">
        <v>26.114681594506845</v>
      </c>
      <c r="N42" s="176" t="s">
        <v>408</v>
      </c>
      <c r="O42" s="176">
        <v>2.5342678416345082E-4</v>
      </c>
      <c r="P42" s="176" t="s">
        <v>408</v>
      </c>
      <c r="Q42" s="176" t="s">
        <v>408</v>
      </c>
      <c r="R42" s="176">
        <v>1.2671339208172546E-3</v>
      </c>
      <c r="S42" s="176">
        <v>4.3082553307786639E-2</v>
      </c>
      <c r="T42" s="176">
        <v>1.7739874891441563E-3</v>
      </c>
      <c r="U42" s="176">
        <v>2.5342678416345082E-4</v>
      </c>
      <c r="V42" s="176">
        <v>2.5342678416345084E-2</v>
      </c>
      <c r="W42" s="176" t="s">
        <v>408</v>
      </c>
      <c r="X42" s="176">
        <v>1.0044897902038658E-3</v>
      </c>
      <c r="Y42" s="176">
        <v>1.0229244831037407E-3</v>
      </c>
      <c r="Z42" s="176" t="s">
        <v>408</v>
      </c>
      <c r="AA42" s="176" t="s">
        <v>408</v>
      </c>
      <c r="AB42" s="176">
        <v>2.027414273307607E-3</v>
      </c>
      <c r="AC42" s="176" t="s">
        <v>408</v>
      </c>
      <c r="AD42" s="176" t="s">
        <v>408</v>
      </c>
      <c r="AE42" s="291"/>
      <c r="AF42" s="176">
        <v>1073.4578376570512</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1.0714965209999998</v>
      </c>
      <c r="F43" s="176">
        <v>0.39441278340999997</v>
      </c>
      <c r="G43" s="176">
        <v>1.2298049235799999</v>
      </c>
      <c r="H43" s="176">
        <v>9.7801750000000021E-3</v>
      </c>
      <c r="I43" s="176">
        <v>0.20046009261184217</v>
      </c>
      <c r="J43" s="176">
        <v>0.40059397072532898</v>
      </c>
      <c r="K43" s="176">
        <v>0.95500001973333337</v>
      </c>
      <c r="L43" s="176">
        <v>2.6863229064210532E-2</v>
      </c>
      <c r="M43" s="176">
        <v>1.8219366482000001</v>
      </c>
      <c r="N43" s="176">
        <v>0.39241240670000005</v>
      </c>
      <c r="O43" s="176">
        <v>2.2625008282000005E-2</v>
      </c>
      <c r="P43" s="176">
        <v>7.7071490222999995E-3</v>
      </c>
      <c r="Q43" s="176">
        <v>0.15176623261</v>
      </c>
      <c r="R43" s="176">
        <v>0.44857015370500009</v>
      </c>
      <c r="S43" s="176">
        <v>0.42385506341000001</v>
      </c>
      <c r="T43" s="176">
        <v>0.85917524749999996</v>
      </c>
      <c r="U43" s="176">
        <v>2.8750000000000001E-2</v>
      </c>
      <c r="V43" s="176">
        <v>4.6344226604600003</v>
      </c>
      <c r="W43" s="176">
        <v>0.15456525496399998</v>
      </c>
      <c r="X43" s="176" t="s">
        <v>422</v>
      </c>
      <c r="Y43" s="176" t="s">
        <v>422</v>
      </c>
      <c r="Z43" s="176" t="s">
        <v>422</v>
      </c>
      <c r="AA43" s="176" t="s">
        <v>422</v>
      </c>
      <c r="AB43" s="176">
        <v>7.2507933156000015E-2</v>
      </c>
      <c r="AC43" s="176">
        <v>2.9650000000000003E-2</v>
      </c>
      <c r="AD43" s="176">
        <v>0.34537257401168842</v>
      </c>
      <c r="AE43" s="291"/>
      <c r="AF43" s="176">
        <v>4734.2474099999999</v>
      </c>
      <c r="AG43" s="176">
        <v>1920.0340000000001</v>
      </c>
      <c r="AH43" s="176">
        <v>580</v>
      </c>
      <c r="AI43" s="176">
        <v>5750</v>
      </c>
      <c r="AJ43" s="202" t="s">
        <v>408</v>
      </c>
      <c r="AK43" s="202" t="s">
        <v>408</v>
      </c>
      <c r="AL43" s="203" t="s">
        <v>18</v>
      </c>
    </row>
    <row r="44" spans="1:38" s="190" customFormat="1" ht="24.75" customHeight="1" thickBot="1" x14ac:dyDescent="0.25">
      <c r="A44" s="178" t="s">
        <v>129</v>
      </c>
      <c r="B44" s="178" t="s">
        <v>188</v>
      </c>
      <c r="C44" s="100" t="s">
        <v>70</v>
      </c>
      <c r="D44" s="202"/>
      <c r="E44" s="176">
        <v>7.0763728185777648</v>
      </c>
      <c r="F44" s="176">
        <v>1.951585017112585</v>
      </c>
      <c r="G44" s="176">
        <v>3.2538591191669125E-3</v>
      </c>
      <c r="H44" s="176">
        <v>2.1319829515326879E-3</v>
      </c>
      <c r="I44" s="176">
        <v>0.44664794820404702</v>
      </c>
      <c r="J44" s="176">
        <v>0.44664794820404702</v>
      </c>
      <c r="K44" s="176">
        <v>0.44664794820404702</v>
      </c>
      <c r="L44" s="176">
        <v>0.24487686122103067</v>
      </c>
      <c r="M44" s="176">
        <v>9.0057689557763201</v>
      </c>
      <c r="N44" s="176" t="s">
        <v>408</v>
      </c>
      <c r="O44" s="176">
        <v>2.6929210353498008E-3</v>
      </c>
      <c r="P44" s="176" t="s">
        <v>408</v>
      </c>
      <c r="Q44" s="176" t="s">
        <v>408</v>
      </c>
      <c r="R44" s="176">
        <v>1.3464605176749E-2</v>
      </c>
      <c r="S44" s="176">
        <v>0.45779657600946605</v>
      </c>
      <c r="T44" s="176">
        <v>1.8850447247448603E-2</v>
      </c>
      <c r="U44" s="176">
        <v>2.6929210353498008E-3</v>
      </c>
      <c r="V44" s="176">
        <v>0.26929210353498001</v>
      </c>
      <c r="W44" s="176" t="s">
        <v>408</v>
      </c>
      <c r="X44" s="176">
        <v>8.1346477979172792E-3</v>
      </c>
      <c r="Y44" s="176">
        <v>1.3408720484881119E-2</v>
      </c>
      <c r="Z44" s="176" t="s">
        <v>408</v>
      </c>
      <c r="AA44" s="176" t="s">
        <v>408</v>
      </c>
      <c r="AB44" s="176">
        <v>2.15433682827984E-2</v>
      </c>
      <c r="AC44" s="176" t="s">
        <v>408</v>
      </c>
      <c r="AD44" s="176" t="s">
        <v>408</v>
      </c>
      <c r="AE44" s="291"/>
      <c r="AF44" s="176">
        <v>11496.787748290544</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2.3360126400000003</v>
      </c>
      <c r="F45" s="176">
        <v>9.8575856606231776E-2</v>
      </c>
      <c r="G45" s="176">
        <v>7.3000395000000012E-4</v>
      </c>
      <c r="H45" s="176">
        <v>2.8835156025000004E-4</v>
      </c>
      <c r="I45" s="176">
        <v>5.0930915583600002E-2</v>
      </c>
      <c r="J45" s="176">
        <v>5.2034681556000002E-2</v>
      </c>
      <c r="K45" s="176">
        <v>5.2560284400000004E-2</v>
      </c>
      <c r="L45" s="176">
        <v>1.6293688163999998E-2</v>
      </c>
      <c r="M45" s="176">
        <v>0.32850177750000004</v>
      </c>
      <c r="N45" s="176">
        <v>4.7450256750000011E-3</v>
      </c>
      <c r="O45" s="176">
        <v>3.6500197500000006E-4</v>
      </c>
      <c r="P45" s="176">
        <v>1.095005925E-3</v>
      </c>
      <c r="Q45" s="176">
        <v>1.4600079000000002E-3</v>
      </c>
      <c r="R45" s="176">
        <v>1.8250098750000002E-3</v>
      </c>
      <c r="S45" s="176">
        <v>3.2120173800000006E-2</v>
      </c>
      <c r="T45" s="176">
        <v>3.6500197499999998E-2</v>
      </c>
      <c r="U45" s="176">
        <v>3.6500197500000005E-3</v>
      </c>
      <c r="V45" s="176">
        <v>4.3800237000000006E-2</v>
      </c>
      <c r="W45" s="176">
        <v>4.7450256750000011E-3</v>
      </c>
      <c r="X45" s="176" t="s">
        <v>408</v>
      </c>
      <c r="Y45" s="176" t="s">
        <v>408</v>
      </c>
      <c r="Z45" s="176" t="s">
        <v>408</v>
      </c>
      <c r="AA45" s="176" t="s">
        <v>408</v>
      </c>
      <c r="AB45" s="176" t="s">
        <v>408</v>
      </c>
      <c r="AC45" s="176">
        <v>2.9200158E-3</v>
      </c>
      <c r="AD45" s="176">
        <v>1.3870075050000001E-3</v>
      </c>
      <c r="AE45" s="291"/>
      <c r="AF45" s="176">
        <v>1558.55843325</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2.3576041278108804</v>
      </c>
      <c r="F46" s="176">
        <v>0.17710785668335977</v>
      </c>
      <c r="G46" s="176">
        <v>1.584558082903925</v>
      </c>
      <c r="H46" s="176">
        <v>7.7877517564402631E-5</v>
      </c>
      <c r="I46" s="176">
        <v>0.23136069925188008</v>
      </c>
      <c r="J46" s="176">
        <v>0.69844749982068899</v>
      </c>
      <c r="K46" s="176">
        <v>2.1153287885760399</v>
      </c>
      <c r="L46" s="176">
        <v>6.7863388611030973E-2</v>
      </c>
      <c r="M46" s="176">
        <v>5.0975417552028093</v>
      </c>
      <c r="N46" s="176">
        <v>0.50269070823388884</v>
      </c>
      <c r="O46" s="176">
        <v>4.7342399839564349E-2</v>
      </c>
      <c r="P46" s="176">
        <v>4.9845608270477704E-3</v>
      </c>
      <c r="Q46" s="176">
        <v>1.6439318719333663E-2</v>
      </c>
      <c r="R46" s="176">
        <v>0.32743292485591857</v>
      </c>
      <c r="S46" s="176">
        <v>0.48959283911316431</v>
      </c>
      <c r="T46" s="176">
        <v>1.3134206722364752</v>
      </c>
      <c r="U46" s="176">
        <v>8.7892271662763481E-4</v>
      </c>
      <c r="V46" s="176">
        <v>6.5229964710254524</v>
      </c>
      <c r="W46" s="176">
        <v>0.20124883894597131</v>
      </c>
      <c r="X46" s="176">
        <v>3.5128805620608899E-5</v>
      </c>
      <c r="Y46" s="176">
        <v>5.8548009367681512E-5</v>
      </c>
      <c r="Z46" s="176" t="s">
        <v>422</v>
      </c>
      <c r="AA46" s="176" t="s">
        <v>422</v>
      </c>
      <c r="AB46" s="176">
        <v>4.6664939694010317E-2</v>
      </c>
      <c r="AC46" s="176">
        <v>9.8912908846281455E-3</v>
      </c>
      <c r="AD46" s="176" t="s">
        <v>408</v>
      </c>
      <c r="AE46" s="291"/>
      <c r="AF46" s="176">
        <v>7719.39207799817</v>
      </c>
      <c r="AG46" s="202" t="s">
        <v>408</v>
      </c>
      <c r="AH46" s="176">
        <v>4988.9865250000148</v>
      </c>
      <c r="AI46" s="176">
        <v>9243.3203928248658</v>
      </c>
      <c r="AJ46" s="202" t="s">
        <v>408</v>
      </c>
      <c r="AK46" s="202" t="s">
        <v>408</v>
      </c>
      <c r="AL46" s="203" t="s">
        <v>18</v>
      </c>
    </row>
    <row r="47" spans="1:38" s="190" customFormat="1" ht="24.75" customHeight="1" thickBot="1" x14ac:dyDescent="0.25">
      <c r="A47" s="178" t="s">
        <v>129</v>
      </c>
      <c r="B47" s="178" t="s">
        <v>191</v>
      </c>
      <c r="C47" s="100" t="s">
        <v>72</v>
      </c>
      <c r="D47" s="202"/>
      <c r="E47" s="176">
        <v>0.54548878860970007</v>
      </c>
      <c r="F47" s="176">
        <v>7.080334734459999E-2</v>
      </c>
      <c r="G47" s="176">
        <v>4.4647702975200002E-2</v>
      </c>
      <c r="H47" s="176" t="s">
        <v>408</v>
      </c>
      <c r="I47" s="176">
        <v>2.4086259793000001E-2</v>
      </c>
      <c r="J47" s="176">
        <v>2.4086259793000001E-2</v>
      </c>
      <c r="K47" s="176">
        <v>2.4086259793000001E-2</v>
      </c>
      <c r="L47" s="176">
        <v>1.156140470064E-2</v>
      </c>
      <c r="M47" s="176">
        <v>1.6679385121848</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91"/>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91"/>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5.6820920000000004E-2</v>
      </c>
      <c r="G49" s="176">
        <v>0.34200000000000003</v>
      </c>
      <c r="H49" s="176">
        <v>2.7303560000000002E-3</v>
      </c>
      <c r="I49" s="176">
        <v>6.3285302593659946E-3</v>
      </c>
      <c r="J49" s="176">
        <v>1.5146974063400575E-2</v>
      </c>
      <c r="K49" s="176">
        <v>3.6000000000000004E-2</v>
      </c>
      <c r="L49" s="176">
        <v>7.7400000000000004E-6</v>
      </c>
      <c r="M49" s="176" t="s">
        <v>422</v>
      </c>
      <c r="N49" s="176">
        <v>1.1630000000000001E-2</v>
      </c>
      <c r="O49" s="176">
        <v>5.0000000000000002E-5</v>
      </c>
      <c r="P49" s="176">
        <v>1.0000000000000001E-5</v>
      </c>
      <c r="Q49" s="176">
        <v>2.8500000000000001E-3</v>
      </c>
      <c r="R49" s="176">
        <v>2.5489999999999999E-2</v>
      </c>
      <c r="S49" s="176">
        <v>5.2699999999999995E-3</v>
      </c>
      <c r="T49" s="176">
        <v>4.1100000000000008E-3</v>
      </c>
      <c r="U49" s="176" t="s">
        <v>421</v>
      </c>
      <c r="V49" s="176">
        <v>6.5450000000000008E-2</v>
      </c>
      <c r="W49" s="176">
        <v>2.2138019999999998</v>
      </c>
      <c r="X49" s="176">
        <v>0.11806944</v>
      </c>
      <c r="Y49" s="176">
        <v>0.14758680000000002</v>
      </c>
      <c r="Z49" s="176">
        <v>7.3793400000000009E-2</v>
      </c>
      <c r="AA49" s="176">
        <v>5.1655380000000001E-2</v>
      </c>
      <c r="AB49" s="176">
        <v>0.39110502000000003</v>
      </c>
      <c r="AC49" s="176" t="s">
        <v>408</v>
      </c>
      <c r="AD49" s="176">
        <v>2.6650368000000002</v>
      </c>
      <c r="AE49" s="291"/>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1.6151685393258428</v>
      </c>
      <c r="J50" s="176">
        <v>2.3000000000000003</v>
      </c>
      <c r="K50" s="176">
        <v>3.5190000000000001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91"/>
      <c r="AF50" s="202" t="s">
        <v>408</v>
      </c>
      <c r="AG50" s="202" t="s">
        <v>408</v>
      </c>
      <c r="AH50" s="202" t="s">
        <v>408</v>
      </c>
      <c r="AI50" s="202" t="s">
        <v>408</v>
      </c>
      <c r="AJ50" s="202" t="s">
        <v>408</v>
      </c>
      <c r="AK50" s="176">
        <v>12500</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91"/>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3.3690788000000005</v>
      </c>
      <c r="G52" s="176" t="s">
        <v>422</v>
      </c>
      <c r="H52" s="176" t="s">
        <v>422</v>
      </c>
      <c r="I52" s="176">
        <v>4.5822064713307471E-3</v>
      </c>
      <c r="J52" s="176">
        <v>2.2734113856998125E-2</v>
      </c>
      <c r="K52" s="176">
        <v>8.6088107961000054E-2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91"/>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3.680583599999999</v>
      </c>
      <c r="G53" s="176" t="s">
        <v>408</v>
      </c>
      <c r="H53" s="176" t="s">
        <v>408</v>
      </c>
      <c r="I53" s="176">
        <v>1.3000000000000002E-4</v>
      </c>
      <c r="J53" s="176">
        <v>1.3000000000000002E-4</v>
      </c>
      <c r="K53" s="176">
        <v>1.3000000000000002E-4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91"/>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0.4052</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91"/>
      <c r="AF54" s="202" t="s">
        <v>408</v>
      </c>
      <c r="AG54" s="202" t="s">
        <v>408</v>
      </c>
      <c r="AH54" s="202" t="s">
        <v>408</v>
      </c>
      <c r="AI54" s="202" t="s">
        <v>408</v>
      </c>
      <c r="AJ54" s="202" t="s">
        <v>408</v>
      </c>
      <c r="AK54" s="176">
        <v>4052</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91"/>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91"/>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1.6009880000000004E-2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7.7234879999999997E-3</v>
      </c>
      <c r="X57" s="176">
        <v>9.4999999999999988E-6</v>
      </c>
      <c r="Y57" s="176">
        <v>9.4999999999999988E-6</v>
      </c>
      <c r="Z57" s="176">
        <v>9.4999999999999988E-6</v>
      </c>
      <c r="AA57" s="176">
        <v>9.4999999999999988E-6</v>
      </c>
      <c r="AB57" s="176">
        <v>3.7999999999999995E-5</v>
      </c>
      <c r="AC57" s="176" t="s">
        <v>408</v>
      </c>
      <c r="AD57" s="176">
        <v>2.0508419999999998</v>
      </c>
      <c r="AE57" s="291"/>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1.0698333333333334E-2</v>
      </c>
      <c r="J58" s="176">
        <v>5.349166666666666E-2</v>
      </c>
      <c r="K58" s="176">
        <v>0.13755000000000001</v>
      </c>
      <c r="L58" s="176">
        <v>8.85822E-5</v>
      </c>
      <c r="M58" s="176" t="s">
        <v>408</v>
      </c>
      <c r="N58" s="176" t="s">
        <v>408</v>
      </c>
      <c r="O58" s="176" t="s">
        <v>408</v>
      </c>
      <c r="P58" s="176" t="s">
        <v>408</v>
      </c>
      <c r="Q58" s="176" t="s">
        <v>408</v>
      </c>
      <c r="R58" s="176" t="s">
        <v>408</v>
      </c>
      <c r="S58" s="176" t="s">
        <v>408</v>
      </c>
      <c r="T58" s="176" t="s">
        <v>408</v>
      </c>
      <c r="U58" s="176" t="s">
        <v>408</v>
      </c>
      <c r="V58" s="176" t="s">
        <v>408</v>
      </c>
      <c r="W58" s="176">
        <v>0.13111800000000001</v>
      </c>
      <c r="X58" s="176" t="s">
        <v>408</v>
      </c>
      <c r="Y58" s="176" t="s">
        <v>408</v>
      </c>
      <c r="Z58" s="176" t="s">
        <v>408</v>
      </c>
      <c r="AA58" s="176" t="s">
        <v>408</v>
      </c>
      <c r="AB58" s="176" t="s">
        <v>408</v>
      </c>
      <c r="AC58" s="176" t="s">
        <v>408</v>
      </c>
      <c r="AD58" s="176">
        <v>0.25214999999999999</v>
      </c>
      <c r="AE58" s="291"/>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1.459568E-2</v>
      </c>
      <c r="G59" s="176" t="s">
        <v>422</v>
      </c>
      <c r="H59" s="176">
        <v>9.980000000000001E-3</v>
      </c>
      <c r="I59" s="176">
        <v>3.0512000000000001E-2</v>
      </c>
      <c r="J59" s="176">
        <v>3.4326000000000002E-2</v>
      </c>
      <c r="K59" s="176">
        <v>3.814E-2</v>
      </c>
      <c r="L59" s="176">
        <v>1.8917440000000002E-5</v>
      </c>
      <c r="M59" s="176" t="s">
        <v>422</v>
      </c>
      <c r="N59" s="176">
        <v>5.6000000000000006E-4</v>
      </c>
      <c r="O59" s="176">
        <v>0.24</v>
      </c>
      <c r="P59" s="176" t="s">
        <v>408</v>
      </c>
      <c r="Q59" s="176" t="s">
        <v>408</v>
      </c>
      <c r="R59" s="176" t="s">
        <v>408</v>
      </c>
      <c r="S59" s="176">
        <v>1.0000000000000001E-5</v>
      </c>
      <c r="T59" s="176" t="s">
        <v>408</v>
      </c>
      <c r="U59" s="176">
        <v>0.112</v>
      </c>
      <c r="V59" s="176">
        <v>2.6700000000000001E-3</v>
      </c>
      <c r="W59" s="176">
        <v>2.8720320000000001E-3</v>
      </c>
      <c r="X59" s="176" t="s">
        <v>408</v>
      </c>
      <c r="Y59" s="176" t="s">
        <v>408</v>
      </c>
      <c r="Z59" s="176" t="s">
        <v>408</v>
      </c>
      <c r="AA59" s="176" t="s">
        <v>408</v>
      </c>
      <c r="AB59" s="176" t="s">
        <v>408</v>
      </c>
      <c r="AC59" s="176" t="s">
        <v>408</v>
      </c>
      <c r="AD59" s="176" t="s">
        <v>408</v>
      </c>
      <c r="AE59" s="291"/>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8.6983126299874508E-3</v>
      </c>
      <c r="J60" s="176">
        <v>5.8213996150274505E-2</v>
      </c>
      <c r="K60" s="176">
        <v>0.12825378242800001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91"/>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2.3548527962500006E-3</v>
      </c>
      <c r="J61" s="176">
        <v>1.5389176412500002E-2</v>
      </c>
      <c r="K61" s="176">
        <v>4.8179723966666671E-2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91"/>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4.1097696409638278E-2</v>
      </c>
      <c r="J62" s="176">
        <v>0.40362326448430647</v>
      </c>
      <c r="K62" s="176">
        <v>1.0240467279209569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91"/>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91"/>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91"/>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0.39271000000000006</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91"/>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91"/>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91"/>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2.8399999999999998E-2</v>
      </c>
      <c r="J68" s="176">
        <v>2.8399999999999998E-2</v>
      </c>
      <c r="K68" s="176">
        <v>2.8399999999999998E-2</v>
      </c>
      <c r="L68" s="176">
        <v>5.1119999999999996E-4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91"/>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91"/>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0.17327999999999999</v>
      </c>
      <c r="F70" s="176">
        <v>2.4549560499999998</v>
      </c>
      <c r="G70" s="176">
        <v>2.8270535294079004</v>
      </c>
      <c r="H70" s="176">
        <v>0.47539000000000003</v>
      </c>
      <c r="I70" s="176">
        <v>6.4750000000000002E-2</v>
      </c>
      <c r="J70" s="176">
        <v>7.8400000000000011E-2</v>
      </c>
      <c r="K70" s="176">
        <v>8.7500000000000008E-2</v>
      </c>
      <c r="L70" s="176">
        <v>1.1655000000000003E-3</v>
      </c>
      <c r="M70" s="176" t="s">
        <v>408</v>
      </c>
      <c r="N70" s="176">
        <v>1E-3</v>
      </c>
      <c r="O70" s="176" t="s">
        <v>408</v>
      </c>
      <c r="P70" s="176">
        <v>5.2470000000000003E-2</v>
      </c>
      <c r="Q70" s="176" t="s">
        <v>408</v>
      </c>
      <c r="R70" s="176" t="s">
        <v>422</v>
      </c>
      <c r="S70" s="176">
        <v>1.2E-2</v>
      </c>
      <c r="T70" s="176">
        <v>0.1973</v>
      </c>
      <c r="U70" s="176" t="s">
        <v>408</v>
      </c>
      <c r="V70" s="176">
        <v>0.25</v>
      </c>
      <c r="W70" s="176">
        <v>0.04</v>
      </c>
      <c r="X70" s="176" t="s">
        <v>408</v>
      </c>
      <c r="Y70" s="176" t="s">
        <v>408</v>
      </c>
      <c r="Z70" s="176" t="s">
        <v>408</v>
      </c>
      <c r="AA70" s="176" t="s">
        <v>408</v>
      </c>
      <c r="AB70" s="176" t="s">
        <v>408</v>
      </c>
      <c r="AC70" s="176">
        <v>20</v>
      </c>
      <c r="AD70" s="176" t="s">
        <v>408</v>
      </c>
      <c r="AE70" s="291"/>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0.108755</v>
      </c>
      <c r="G71" s="176" t="s">
        <v>408</v>
      </c>
      <c r="H71" s="176" t="s">
        <v>408</v>
      </c>
      <c r="I71" s="176">
        <v>1.0622820015999995E-3</v>
      </c>
      <c r="J71" s="176">
        <v>8.4022560127999957E-3</v>
      </c>
      <c r="K71" s="176">
        <v>2.6212050040000039E-2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91"/>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0.41624127</v>
      </c>
      <c r="G72" s="176">
        <v>1.0166261000000001</v>
      </c>
      <c r="H72" s="176">
        <v>2.2000000000000001E-4</v>
      </c>
      <c r="I72" s="176">
        <v>0.79379516645925885</v>
      </c>
      <c r="J72" s="176">
        <v>1.1483000261640208</v>
      </c>
      <c r="K72" s="176">
        <v>1.4641698099999998</v>
      </c>
      <c r="L72" s="176">
        <v>2.7998553600000007E-3</v>
      </c>
      <c r="M72" s="176">
        <v>0.216</v>
      </c>
      <c r="N72" s="176">
        <v>2.1033399999999998</v>
      </c>
      <c r="O72" s="176">
        <v>6.2349999999999996E-2</v>
      </c>
      <c r="P72" s="176">
        <v>0.24592</v>
      </c>
      <c r="Q72" s="176">
        <v>9.2720000000000011E-2</v>
      </c>
      <c r="R72" s="176">
        <v>1.3781099999999999</v>
      </c>
      <c r="S72" s="176">
        <v>0.73494000000000004</v>
      </c>
      <c r="T72" s="176">
        <v>0.94190999999999991</v>
      </c>
      <c r="U72" s="176" t="s">
        <v>421</v>
      </c>
      <c r="V72" s="176">
        <v>6.4732199999999986</v>
      </c>
      <c r="W72" s="176">
        <v>0.390656536</v>
      </c>
      <c r="X72" s="176">
        <v>5.9835714285714288E-4</v>
      </c>
      <c r="Y72" s="176">
        <v>6.0714285714285709E-4</v>
      </c>
      <c r="Z72" s="176">
        <v>6.0285714285714283E-4</v>
      </c>
      <c r="AA72" s="176">
        <v>5.7692857142857144E-4</v>
      </c>
      <c r="AB72" s="176">
        <v>2.5352857142857143E-3</v>
      </c>
      <c r="AC72" s="176">
        <v>6.734192E-2</v>
      </c>
      <c r="AD72" s="176">
        <v>10.457584150000001</v>
      </c>
      <c r="AE72" s="291"/>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2.3999999999999998E-3</v>
      </c>
      <c r="G73" s="176" t="s">
        <v>422</v>
      </c>
      <c r="H73" s="176" t="s">
        <v>408</v>
      </c>
      <c r="I73" s="176">
        <v>1.1880000000000002E-2</v>
      </c>
      <c r="J73" s="176">
        <v>1.6830000000000001E-2</v>
      </c>
      <c r="K73" s="176">
        <v>1.9800000000000002E-2</v>
      </c>
      <c r="L73" s="176">
        <v>1.6236000000000002E-3</v>
      </c>
      <c r="M73" s="176" t="s">
        <v>408</v>
      </c>
      <c r="N73" s="176">
        <v>9.0000000000000011E-3</v>
      </c>
      <c r="O73" s="176">
        <v>2E-3</v>
      </c>
      <c r="P73" s="176">
        <v>2.0000000000000001E-4</v>
      </c>
      <c r="Q73" s="176">
        <v>2E-3</v>
      </c>
      <c r="R73" s="176">
        <v>2.169</v>
      </c>
      <c r="S73" s="176">
        <v>0.01</v>
      </c>
      <c r="T73" s="176">
        <v>1.4999999999999999E-2</v>
      </c>
      <c r="U73" s="176" t="s">
        <v>421</v>
      </c>
      <c r="V73" s="176">
        <v>0.32400000000000001</v>
      </c>
      <c r="W73" s="176" t="s">
        <v>408</v>
      </c>
      <c r="X73" s="176" t="s">
        <v>408</v>
      </c>
      <c r="Y73" s="176" t="s">
        <v>408</v>
      </c>
      <c r="Z73" s="176" t="s">
        <v>408</v>
      </c>
      <c r="AA73" s="176" t="s">
        <v>408</v>
      </c>
      <c r="AB73" s="176" t="s">
        <v>408</v>
      </c>
      <c r="AC73" s="176" t="s">
        <v>408</v>
      </c>
      <c r="AD73" s="176" t="s">
        <v>408</v>
      </c>
      <c r="AE73" s="291"/>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5.1500000000000005E-4</v>
      </c>
      <c r="G74" s="176" t="s">
        <v>408</v>
      </c>
      <c r="H74" s="176" t="s">
        <v>408</v>
      </c>
      <c r="I74" s="176">
        <v>3.8500000000000007E-5</v>
      </c>
      <c r="J74" s="176">
        <v>9.800000000000001E-5</v>
      </c>
      <c r="K74" s="176">
        <v>1.4000000000000001E-4</v>
      </c>
      <c r="L74" s="176">
        <v>8.8550000000000003E-7</v>
      </c>
      <c r="M74" s="176" t="s">
        <v>408</v>
      </c>
      <c r="N74" s="176">
        <v>4.6999999999999999E-4</v>
      </c>
      <c r="O74" s="176">
        <v>2.0000000000000002E-5</v>
      </c>
      <c r="P74" s="176" t="s">
        <v>408</v>
      </c>
      <c r="Q74" s="176">
        <v>1.6000000000000001E-4</v>
      </c>
      <c r="R74" s="176" t="s">
        <v>408</v>
      </c>
      <c r="S74" s="176" t="s">
        <v>408</v>
      </c>
      <c r="T74" s="176" t="s">
        <v>408</v>
      </c>
      <c r="U74" s="176" t="s">
        <v>408</v>
      </c>
      <c r="V74" s="176">
        <v>2.66E-3</v>
      </c>
      <c r="W74" s="176">
        <v>0.06</v>
      </c>
      <c r="X74" s="176" t="s">
        <v>408</v>
      </c>
      <c r="Y74" s="176" t="s">
        <v>408</v>
      </c>
      <c r="Z74" s="176" t="s">
        <v>408</v>
      </c>
      <c r="AA74" s="176" t="s">
        <v>408</v>
      </c>
      <c r="AB74" s="176" t="s">
        <v>408</v>
      </c>
      <c r="AC74" s="176">
        <v>1.9594574999999999E-2</v>
      </c>
      <c r="AD74" s="176">
        <v>5.2766338850000004E-2</v>
      </c>
      <c r="AE74" s="291"/>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91"/>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91"/>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1.3789547526862013E-3</v>
      </c>
      <c r="G77" s="176" t="s">
        <v>408</v>
      </c>
      <c r="H77" s="176" t="s">
        <v>408</v>
      </c>
      <c r="I77" s="176">
        <v>6.4612020216464421E-4</v>
      </c>
      <c r="J77" s="176">
        <v>3.2981683502787797E-3</v>
      </c>
      <c r="K77" s="176">
        <v>1.2226279999999999E-2</v>
      </c>
      <c r="L77" s="176" t="s">
        <v>408</v>
      </c>
      <c r="M77" s="176" t="s">
        <v>408</v>
      </c>
      <c r="N77" s="176">
        <v>8.4420000000000009E-2</v>
      </c>
      <c r="O77" s="176">
        <v>4.6399999999999997E-2</v>
      </c>
      <c r="P77" s="176">
        <v>6.4600000000000005E-3</v>
      </c>
      <c r="Q77" s="176">
        <v>4.4299999999999999E-2</v>
      </c>
      <c r="R77" s="176" t="s">
        <v>408</v>
      </c>
      <c r="S77" s="176">
        <v>8.8700000000000001E-2</v>
      </c>
      <c r="T77" s="176" t="s">
        <v>422</v>
      </c>
      <c r="U77" s="176" t="s">
        <v>408</v>
      </c>
      <c r="V77" s="176">
        <v>6.0520600000000009</v>
      </c>
      <c r="W77" s="176">
        <v>2.8969637661474815E-2</v>
      </c>
      <c r="X77" s="176" t="s">
        <v>408</v>
      </c>
      <c r="Y77" s="176" t="s">
        <v>408</v>
      </c>
      <c r="Z77" s="176" t="s">
        <v>408</v>
      </c>
      <c r="AA77" s="176" t="s">
        <v>408</v>
      </c>
      <c r="AB77" s="176" t="s">
        <v>408</v>
      </c>
      <c r="AC77" s="176" t="s">
        <v>408</v>
      </c>
      <c r="AD77" s="176" t="s">
        <v>408</v>
      </c>
      <c r="AE77" s="291"/>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8.1000000000000006E-4</v>
      </c>
      <c r="G78" s="176">
        <v>0.10214000000000001</v>
      </c>
      <c r="H78" s="176" t="s">
        <v>408</v>
      </c>
      <c r="I78" s="176">
        <v>4.3343750000000007E-4</v>
      </c>
      <c r="J78" s="176">
        <v>5.7031249999999996E-4</v>
      </c>
      <c r="K78" s="176">
        <v>7.2999999999999996E-4</v>
      </c>
      <c r="L78" s="176">
        <v>3.65E-7</v>
      </c>
      <c r="M78" s="176">
        <v>0.10654000000000001</v>
      </c>
      <c r="N78" s="176">
        <v>3.9199999999999999E-3</v>
      </c>
      <c r="O78" s="176">
        <v>9.0000000000000008E-4</v>
      </c>
      <c r="P78" s="176">
        <v>5.1165279324953738E-6</v>
      </c>
      <c r="Q78" s="176">
        <v>1.4128296657978953E-2</v>
      </c>
      <c r="R78" s="176" t="s">
        <v>421</v>
      </c>
      <c r="S78" s="176">
        <v>6.762E-2</v>
      </c>
      <c r="T78" s="176">
        <v>3.786230670046576E-4</v>
      </c>
      <c r="U78" s="176">
        <v>0.151</v>
      </c>
      <c r="V78" s="176">
        <v>1.342E-2</v>
      </c>
      <c r="W78" s="176" t="s">
        <v>408</v>
      </c>
      <c r="X78" s="176" t="s">
        <v>408</v>
      </c>
      <c r="Y78" s="176" t="s">
        <v>408</v>
      </c>
      <c r="Z78" s="176" t="s">
        <v>408</v>
      </c>
      <c r="AA78" s="176" t="s">
        <v>408</v>
      </c>
      <c r="AB78" s="176" t="s">
        <v>408</v>
      </c>
      <c r="AC78" s="176">
        <v>5.3308618020000003</v>
      </c>
      <c r="AD78" s="176">
        <v>3.1525999999999999E-4</v>
      </c>
      <c r="AE78" s="291"/>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4.3999999999999997E-2</v>
      </c>
      <c r="G79" s="176">
        <v>8.8470588226999998E-3</v>
      </c>
      <c r="H79" s="176">
        <v>0.193</v>
      </c>
      <c r="I79" s="176" t="s">
        <v>422</v>
      </c>
      <c r="J79" s="176" t="s">
        <v>422</v>
      </c>
      <c r="K79" s="176" t="s">
        <v>422</v>
      </c>
      <c r="L79" s="176" t="s">
        <v>408</v>
      </c>
      <c r="M79" s="176" t="s">
        <v>408</v>
      </c>
      <c r="N79" s="176" t="s">
        <v>408</v>
      </c>
      <c r="O79" s="176" t="s">
        <v>408</v>
      </c>
      <c r="P79" s="176" t="s">
        <v>408</v>
      </c>
      <c r="Q79" s="176" t="s">
        <v>408</v>
      </c>
      <c r="R79" s="176" t="s">
        <v>408</v>
      </c>
      <c r="S79" s="176" t="s">
        <v>408</v>
      </c>
      <c r="T79" s="176">
        <v>1.8800000000000001</v>
      </c>
      <c r="U79" s="176" t="s">
        <v>408</v>
      </c>
      <c r="V79" s="176" t="s">
        <v>408</v>
      </c>
      <c r="W79" s="176" t="s">
        <v>408</v>
      </c>
      <c r="X79" s="176" t="s">
        <v>408</v>
      </c>
      <c r="Y79" s="176" t="s">
        <v>408</v>
      </c>
      <c r="Z79" s="176" t="s">
        <v>408</v>
      </c>
      <c r="AA79" s="176" t="s">
        <v>408</v>
      </c>
      <c r="AB79" s="176" t="s">
        <v>408</v>
      </c>
      <c r="AC79" s="176" t="s">
        <v>408</v>
      </c>
      <c r="AD79" s="176" t="s">
        <v>408</v>
      </c>
      <c r="AE79" s="291"/>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1.1824030000000003E-2</v>
      </c>
      <c r="G80" s="176">
        <v>5.3000000000000009E-4</v>
      </c>
      <c r="H80" s="176">
        <v>1.4000000000000001E-4</v>
      </c>
      <c r="I80" s="176">
        <v>6.0187999999999995E-3</v>
      </c>
      <c r="J80" s="176">
        <v>7.2008000000000003E-3</v>
      </c>
      <c r="K80" s="176">
        <v>1.1819999999999999E-2</v>
      </c>
      <c r="L80" s="176" t="s">
        <v>408</v>
      </c>
      <c r="M80" s="176" t="s">
        <v>408</v>
      </c>
      <c r="N80" s="176">
        <v>0.40436000000000005</v>
      </c>
      <c r="O80" s="176">
        <v>5.7780000000000005E-2</v>
      </c>
      <c r="P80" s="176">
        <v>2.1000000000000001E-4</v>
      </c>
      <c r="Q80" s="176">
        <v>0.24123</v>
      </c>
      <c r="R80" s="176">
        <v>6.4580000000000012E-2</v>
      </c>
      <c r="S80" s="176">
        <v>0.75453000000000003</v>
      </c>
      <c r="T80" s="176">
        <v>0.47604000000000002</v>
      </c>
      <c r="U80" s="176">
        <v>9.0000000000000011E-3</v>
      </c>
      <c r="V80" s="176">
        <v>1.6813600000000002</v>
      </c>
      <c r="W80" s="176">
        <v>1.10479E-3</v>
      </c>
      <c r="X80" s="176" t="s">
        <v>408</v>
      </c>
      <c r="Y80" s="176" t="s">
        <v>408</v>
      </c>
      <c r="Z80" s="176" t="s">
        <v>408</v>
      </c>
      <c r="AA80" s="176" t="s">
        <v>408</v>
      </c>
      <c r="AB80" s="176" t="s">
        <v>408</v>
      </c>
      <c r="AC80" s="176">
        <v>4.0445921376000005E-2</v>
      </c>
      <c r="AD80" s="176">
        <v>9.9290477821680004E-3</v>
      </c>
      <c r="AE80" s="291"/>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1.7649779567999985E-2</v>
      </c>
      <c r="J81" s="176">
        <v>0.20738490992400002</v>
      </c>
      <c r="K81" s="176">
        <v>0.44124448920000003</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91"/>
      <c r="AF81" s="202" t="s">
        <v>408</v>
      </c>
      <c r="AG81" s="202" t="s">
        <v>408</v>
      </c>
      <c r="AH81" s="202" t="s">
        <v>408</v>
      </c>
      <c r="AI81" s="202" t="s">
        <v>408</v>
      </c>
      <c r="AJ81" s="202" t="s">
        <v>408</v>
      </c>
      <c r="AK81" s="176">
        <v>2206.2224460000002</v>
      </c>
      <c r="AL81" s="203" t="s">
        <v>453</v>
      </c>
    </row>
    <row r="82" spans="1:38" s="190" customFormat="1" ht="24.75" customHeight="1" thickBot="1" x14ac:dyDescent="0.25">
      <c r="A82" s="178" t="s">
        <v>125</v>
      </c>
      <c r="B82" s="178" t="s">
        <v>225</v>
      </c>
      <c r="C82" s="100" t="s">
        <v>100</v>
      </c>
      <c r="D82" s="202"/>
      <c r="E82" s="176" t="s">
        <v>408</v>
      </c>
      <c r="F82" s="176">
        <v>4.2497700000000007</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91"/>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0.39336110000000002</v>
      </c>
      <c r="G83" s="176" t="s">
        <v>408</v>
      </c>
      <c r="H83" s="176" t="s">
        <v>408</v>
      </c>
      <c r="I83" s="176">
        <v>5.6934944000000001E-2</v>
      </c>
      <c r="J83" s="176">
        <v>6.2110848000000003E-2</v>
      </c>
      <c r="K83" s="176">
        <v>8.2814464000000004E-2</v>
      </c>
      <c r="L83" s="176">
        <v>3.2452918080000002E-3</v>
      </c>
      <c r="M83" s="176" t="s">
        <v>408</v>
      </c>
      <c r="N83" s="176" t="s">
        <v>408</v>
      </c>
      <c r="O83" s="176" t="s">
        <v>408</v>
      </c>
      <c r="P83" s="176" t="s">
        <v>408</v>
      </c>
      <c r="Q83" s="176" t="s">
        <v>408</v>
      </c>
      <c r="R83" s="176" t="s">
        <v>408</v>
      </c>
      <c r="S83" s="176" t="s">
        <v>408</v>
      </c>
      <c r="T83" s="176" t="s">
        <v>408</v>
      </c>
      <c r="U83" s="176" t="s">
        <v>408</v>
      </c>
      <c r="V83" s="176" t="s">
        <v>408</v>
      </c>
      <c r="W83" s="176">
        <v>1.0351808000000001E-2</v>
      </c>
      <c r="X83" s="176" t="s">
        <v>408</v>
      </c>
      <c r="Y83" s="176" t="s">
        <v>408</v>
      </c>
      <c r="Z83" s="176" t="s">
        <v>408</v>
      </c>
      <c r="AA83" s="176" t="s">
        <v>408</v>
      </c>
      <c r="AB83" s="176" t="s">
        <v>408</v>
      </c>
      <c r="AC83" s="176" t="s">
        <v>408</v>
      </c>
      <c r="AD83" s="176" t="s">
        <v>408</v>
      </c>
      <c r="AE83" s="291"/>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0.32051069999999998</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91"/>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12.069356330000007</v>
      </c>
      <c r="G85" s="176" t="s">
        <v>408</v>
      </c>
      <c r="H85" s="176" t="s">
        <v>408</v>
      </c>
      <c r="I85" s="176">
        <v>9.1499999999999991E-4</v>
      </c>
      <c r="J85" s="176">
        <v>1.464E-3</v>
      </c>
      <c r="K85" s="176">
        <v>1.8299999999999998E-3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91"/>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0.63595802299999993</v>
      </c>
      <c r="G86" s="176" t="s">
        <v>408</v>
      </c>
      <c r="H86" s="176">
        <v>1.2E-2</v>
      </c>
      <c r="I86" s="176">
        <v>2.3956800000000003E-3</v>
      </c>
      <c r="J86" s="176">
        <v>4.2069999999999998E-3</v>
      </c>
      <c r="K86" s="176">
        <v>5.7139999999999995E-3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91"/>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91"/>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2.4025179199999998</v>
      </c>
      <c r="G88" s="176">
        <v>2E-3</v>
      </c>
      <c r="H88" s="176">
        <v>2.9411760000000002E-3</v>
      </c>
      <c r="I88" s="176">
        <v>3.9500000000000001E-4</v>
      </c>
      <c r="J88" s="176">
        <v>6.3200000000000018E-4</v>
      </c>
      <c r="K88" s="176">
        <v>7.9000000000000001E-4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91"/>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1.3252250000000001</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91"/>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1.3056408500000003</v>
      </c>
      <c r="G90" s="176">
        <v>4.7E-2</v>
      </c>
      <c r="H90" s="176">
        <v>0.11356000000000001</v>
      </c>
      <c r="I90" s="176">
        <v>0.10677440000000001</v>
      </c>
      <c r="J90" s="176">
        <v>0.1129501</v>
      </c>
      <c r="K90" s="176">
        <v>0.11972000000000001</v>
      </c>
      <c r="L90" s="176">
        <v>2.8392000000000003E-6</v>
      </c>
      <c r="M90" s="176" t="s">
        <v>408</v>
      </c>
      <c r="N90" s="176" t="s">
        <v>408</v>
      </c>
      <c r="O90" s="176" t="s">
        <v>408</v>
      </c>
      <c r="P90" s="176" t="s">
        <v>408</v>
      </c>
      <c r="Q90" s="176" t="s">
        <v>408</v>
      </c>
      <c r="R90" s="176" t="s">
        <v>408</v>
      </c>
      <c r="S90" s="176" t="s">
        <v>408</v>
      </c>
      <c r="T90" s="176" t="s">
        <v>408</v>
      </c>
      <c r="U90" s="176" t="s">
        <v>408</v>
      </c>
      <c r="V90" s="176" t="s">
        <v>408</v>
      </c>
      <c r="W90" s="176" t="s">
        <v>408</v>
      </c>
      <c r="X90" s="176">
        <v>5.8391581500000008E-3</v>
      </c>
      <c r="Y90" s="176">
        <v>2.9473845900000002E-3</v>
      </c>
      <c r="Z90" s="176">
        <v>2.9473845900000002E-3</v>
      </c>
      <c r="AA90" s="176">
        <v>2.9473845900000002E-3</v>
      </c>
      <c r="AB90" s="176">
        <v>1.4681311919999999E-2</v>
      </c>
      <c r="AC90" s="176">
        <v>1.7263280000000001E-3</v>
      </c>
      <c r="AD90" s="176" t="s">
        <v>408</v>
      </c>
      <c r="AE90" s="291"/>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7.0032720000000005E-3</v>
      </c>
      <c r="F91" s="176">
        <v>1.7736180000000001E-2</v>
      </c>
      <c r="G91" s="176">
        <v>4.7294590000000001E-3</v>
      </c>
      <c r="H91" s="176">
        <v>2.7373815000000006E-2</v>
      </c>
      <c r="I91" s="176">
        <v>9.9022840429240006E-2</v>
      </c>
      <c r="J91" s="176">
        <v>9.9097979316320015E-2</v>
      </c>
      <c r="K91" s="176">
        <v>9.911349883218E-2</v>
      </c>
      <c r="L91" s="176">
        <v>4.452367500000001E-4</v>
      </c>
      <c r="M91" s="176">
        <v>0.21311117899999998</v>
      </c>
      <c r="N91" s="176">
        <v>1.2277800640000001</v>
      </c>
      <c r="O91" s="176">
        <v>2.2106048080000006E-2</v>
      </c>
      <c r="P91" s="176">
        <v>8.9264621999999999E-5</v>
      </c>
      <c r="Q91" s="176">
        <v>2.0828411800000004E-3</v>
      </c>
      <c r="R91" s="176">
        <v>2.4430317599999998E-2</v>
      </c>
      <c r="S91" s="176">
        <v>0.71511272400000003</v>
      </c>
      <c r="T91" s="176">
        <v>5.6875530000000007E-2</v>
      </c>
      <c r="U91" s="176" t="s">
        <v>421</v>
      </c>
      <c r="V91" s="176">
        <v>0.41706611000000005</v>
      </c>
      <c r="W91" s="176">
        <v>3.6645000000000004E-4</v>
      </c>
      <c r="X91" s="176">
        <v>4.0675949999999998E-4</v>
      </c>
      <c r="Y91" s="176">
        <v>1.6490250000000001E-4</v>
      </c>
      <c r="Z91" s="176">
        <v>1.6490250000000001E-4</v>
      </c>
      <c r="AA91" s="176">
        <v>1.6490250000000001E-4</v>
      </c>
      <c r="AB91" s="176">
        <v>9.0146700000000009E-4</v>
      </c>
      <c r="AC91" s="176" t="s">
        <v>408</v>
      </c>
      <c r="AD91" s="176" t="s">
        <v>408</v>
      </c>
      <c r="AE91" s="291"/>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1.9010275366540004</v>
      </c>
      <c r="G92" s="176">
        <v>1.2585500000000003</v>
      </c>
      <c r="H92" s="176">
        <v>0.15780000000000002</v>
      </c>
      <c r="I92" s="176">
        <v>0.19217957805755367</v>
      </c>
      <c r="J92" s="176">
        <v>0.25265791476618682</v>
      </c>
      <c r="K92" s="176">
        <v>0.31036871124999998</v>
      </c>
      <c r="L92" s="176">
        <v>6.0598044000000004E-3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91"/>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2.04782098</v>
      </c>
      <c r="G93" s="176" t="s">
        <v>422</v>
      </c>
      <c r="H93" s="176" t="s">
        <v>408</v>
      </c>
      <c r="I93" s="176">
        <v>0.49779471999999997</v>
      </c>
      <c r="J93" s="176">
        <v>0.58258971999999998</v>
      </c>
      <c r="K93" s="176">
        <v>0.62944911999999986</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91"/>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91"/>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0.99053562000000006</v>
      </c>
      <c r="G95" s="176" t="s">
        <v>408</v>
      </c>
      <c r="H95" s="176" t="s">
        <v>408</v>
      </c>
      <c r="I95" s="176">
        <v>1.7826084937216283E-2</v>
      </c>
      <c r="J95" s="176">
        <v>5.3318723454263563E-2</v>
      </c>
      <c r="K95" s="176">
        <v>0.16834175000000001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91"/>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91"/>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91"/>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3.116648E-2</v>
      </c>
      <c r="G98" s="176">
        <v>2.3400000000000001E-3</v>
      </c>
      <c r="H98" s="176">
        <v>1.8100000000000002E-3</v>
      </c>
      <c r="I98" s="176">
        <v>6.5776625814700576E-2</v>
      </c>
      <c r="J98" s="176">
        <v>9.0439815883345542E-2</v>
      </c>
      <c r="K98" s="176">
        <v>9.9990652922999995E-2</v>
      </c>
      <c r="L98" s="176" t="s">
        <v>408</v>
      </c>
      <c r="M98" s="176" t="s">
        <v>408</v>
      </c>
      <c r="N98" s="176" t="s">
        <v>408</v>
      </c>
      <c r="O98" s="176" t="s">
        <v>408</v>
      </c>
      <c r="P98" s="176" t="s">
        <v>408</v>
      </c>
      <c r="Q98" s="176" t="s">
        <v>408</v>
      </c>
      <c r="R98" s="176" t="s">
        <v>408</v>
      </c>
      <c r="S98" s="176" t="s">
        <v>408</v>
      </c>
      <c r="T98" s="176" t="s">
        <v>408</v>
      </c>
      <c r="U98" s="176" t="s">
        <v>408</v>
      </c>
      <c r="V98" s="176" t="s">
        <v>408</v>
      </c>
      <c r="W98" s="176">
        <v>7.9605000000000006E-3</v>
      </c>
      <c r="X98" s="176" t="s">
        <v>408</v>
      </c>
      <c r="Y98" s="176" t="s">
        <v>408</v>
      </c>
      <c r="Z98" s="176" t="s">
        <v>408</v>
      </c>
      <c r="AA98" s="176" t="s">
        <v>408</v>
      </c>
      <c r="AB98" s="176" t="s">
        <v>408</v>
      </c>
      <c r="AC98" s="176" t="s">
        <v>408</v>
      </c>
      <c r="AD98" s="176" t="s">
        <v>408</v>
      </c>
      <c r="AE98" s="291"/>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5.8546324273198114E-2</v>
      </c>
      <c r="F99" s="176">
        <v>6.0708815181824276</v>
      </c>
      <c r="G99" s="176" t="s">
        <v>408</v>
      </c>
      <c r="H99" s="176">
        <v>5.1034131971547279</v>
      </c>
      <c r="I99" s="176">
        <v>6.8934913690222296E-2</v>
      </c>
      <c r="J99" s="176">
        <v>0.10592437957278059</v>
      </c>
      <c r="K99" s="176">
        <v>0.23202483144513839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91"/>
      <c r="AF99" s="176" t="s">
        <v>408</v>
      </c>
      <c r="AG99" s="176" t="s">
        <v>408</v>
      </c>
      <c r="AH99" s="176" t="s">
        <v>408</v>
      </c>
      <c r="AI99" s="176" t="s">
        <v>408</v>
      </c>
      <c r="AJ99" s="176" t="s">
        <v>408</v>
      </c>
      <c r="AK99" s="176">
        <v>290.04399999999998</v>
      </c>
      <c r="AL99" s="203" t="s">
        <v>411</v>
      </c>
    </row>
    <row r="100" spans="1:38" s="190" customFormat="1" ht="24.75" customHeight="1" thickBot="1" x14ac:dyDescent="0.25">
      <c r="A100" s="178" t="s">
        <v>126</v>
      </c>
      <c r="B100" s="178" t="s">
        <v>235</v>
      </c>
      <c r="C100" s="100" t="s">
        <v>286</v>
      </c>
      <c r="D100" s="202"/>
      <c r="E100" s="176">
        <v>0.12731762541002209</v>
      </c>
      <c r="F100" s="176">
        <v>3.7918389365979759</v>
      </c>
      <c r="G100" s="176" t="s">
        <v>408</v>
      </c>
      <c r="H100" s="176">
        <v>4.6576760403048079</v>
      </c>
      <c r="I100" s="176">
        <v>3.32619971675941E-2</v>
      </c>
      <c r="J100" s="176">
        <v>4.9892995751391153E-2</v>
      </c>
      <c r="K100" s="176">
        <v>0.1090254351604473</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91"/>
      <c r="AF100" s="176" t="s">
        <v>408</v>
      </c>
      <c r="AG100" s="176" t="s">
        <v>408</v>
      </c>
      <c r="AH100" s="176" t="s">
        <v>408</v>
      </c>
      <c r="AI100" s="176" t="s">
        <v>408</v>
      </c>
      <c r="AJ100" s="176" t="s">
        <v>408</v>
      </c>
      <c r="AK100" s="176">
        <v>628.22399999999993</v>
      </c>
      <c r="AL100" s="203" t="s">
        <v>411</v>
      </c>
    </row>
    <row r="101" spans="1:38" s="190" customFormat="1" ht="24.75" customHeight="1" thickBot="1" x14ac:dyDescent="0.25">
      <c r="A101" s="178" t="s">
        <v>126</v>
      </c>
      <c r="B101" s="178" t="s">
        <v>237</v>
      </c>
      <c r="C101" s="100" t="s">
        <v>279</v>
      </c>
      <c r="D101" s="202"/>
      <c r="E101" s="176">
        <v>9.1187219094833807E-3</v>
      </c>
      <c r="F101" s="176">
        <v>0.12855238318343923</v>
      </c>
      <c r="G101" s="176" t="s">
        <v>408</v>
      </c>
      <c r="H101" s="176">
        <v>9.9608048520974615E-2</v>
      </c>
      <c r="I101" s="176">
        <v>1.0396562521610287E-3</v>
      </c>
      <c r="J101" s="176">
        <v>3.1189687564830855E-3</v>
      </c>
      <c r="K101" s="176">
        <v>7.2775937651272018E-3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91"/>
      <c r="AF101" s="176" t="s">
        <v>408</v>
      </c>
      <c r="AG101" s="202" t="s">
        <v>408</v>
      </c>
      <c r="AH101" s="202" t="s">
        <v>408</v>
      </c>
      <c r="AI101" s="176" t="s">
        <v>408</v>
      </c>
      <c r="AJ101" s="202" t="s">
        <v>408</v>
      </c>
      <c r="AK101" s="176">
        <v>117.673</v>
      </c>
      <c r="AL101" s="203" t="s">
        <v>411</v>
      </c>
    </row>
    <row r="102" spans="1:38" s="190" customFormat="1" ht="24.75" customHeight="1" thickBot="1" x14ac:dyDescent="0.25">
      <c r="A102" s="178" t="s">
        <v>126</v>
      </c>
      <c r="B102" s="178" t="s">
        <v>238</v>
      </c>
      <c r="C102" s="100" t="s">
        <v>280</v>
      </c>
      <c r="D102" s="202"/>
      <c r="E102" s="176">
        <v>2.4974294728362722E-2</v>
      </c>
      <c r="F102" s="176">
        <v>0.43090540473957961</v>
      </c>
      <c r="G102" s="176" t="s">
        <v>408</v>
      </c>
      <c r="H102" s="176">
        <v>4.0174156413792881</v>
      </c>
      <c r="I102" s="176">
        <v>3.1835751315342051E-3</v>
      </c>
      <c r="J102" s="176">
        <v>6.7739975178938608E-2</v>
      </c>
      <c r="K102" s="176">
        <v>0.41711214866940638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91"/>
      <c r="AF102" s="176" t="s">
        <v>408</v>
      </c>
      <c r="AG102" s="176" t="s">
        <v>408</v>
      </c>
      <c r="AH102" s="176" t="s">
        <v>408</v>
      </c>
      <c r="AI102" s="176" t="s">
        <v>408</v>
      </c>
      <c r="AJ102" s="176" t="s">
        <v>408</v>
      </c>
      <c r="AK102" s="176">
        <v>997.80289117010193</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91"/>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4.9246686495381419E-4</v>
      </c>
      <c r="F104" s="176">
        <v>4.7957638962222758E-3</v>
      </c>
      <c r="G104" s="176" t="s">
        <v>408</v>
      </c>
      <c r="H104" s="176">
        <v>5.3794245684144577E-3</v>
      </c>
      <c r="I104" s="176">
        <v>5.2339310103438643E-5</v>
      </c>
      <c r="J104" s="176">
        <v>1.5701793031031589E-4</v>
      </c>
      <c r="K104" s="176">
        <v>3.6637517072407046E-4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91"/>
      <c r="AF104" s="176" t="s">
        <v>408</v>
      </c>
      <c r="AG104" s="202" t="s">
        <v>408</v>
      </c>
      <c r="AH104" s="202" t="s">
        <v>408</v>
      </c>
      <c r="AI104" s="202" t="s">
        <v>408</v>
      </c>
      <c r="AJ104" s="202" t="s">
        <v>408</v>
      </c>
      <c r="AK104" s="176">
        <v>5.9240000000000004</v>
      </c>
      <c r="AL104" s="203" t="s">
        <v>411</v>
      </c>
    </row>
    <row r="105" spans="1:38" s="190" customFormat="1" ht="24.75" customHeight="1" thickBot="1" x14ac:dyDescent="0.25">
      <c r="A105" s="178" t="s">
        <v>126</v>
      </c>
      <c r="B105" s="178" t="s">
        <v>360</v>
      </c>
      <c r="C105" s="100" t="s">
        <v>283</v>
      </c>
      <c r="D105" s="202"/>
      <c r="E105" s="176">
        <v>2.7820303692784432E-2</v>
      </c>
      <c r="F105" s="176">
        <v>0.24486197828989267</v>
      </c>
      <c r="G105" s="176" t="s">
        <v>408</v>
      </c>
      <c r="H105" s="176">
        <v>0.62954528977882085</v>
      </c>
      <c r="I105" s="176">
        <v>6.2204796558904124E-3</v>
      </c>
      <c r="J105" s="176">
        <v>9.7750394592563614E-3</v>
      </c>
      <c r="K105" s="176">
        <v>2.1327358820195694E-2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91"/>
      <c r="AF105" s="176" t="s">
        <v>408</v>
      </c>
      <c r="AG105" s="202" t="s">
        <v>408</v>
      </c>
      <c r="AH105" s="176" t="s">
        <v>408</v>
      </c>
      <c r="AI105" s="176" t="s">
        <v>408</v>
      </c>
      <c r="AJ105" s="202" t="s">
        <v>408</v>
      </c>
      <c r="AK105" s="176">
        <v>72.3</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91"/>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2.4558122079724427E-2</v>
      </c>
      <c r="F107" s="176">
        <v>0.14403570661791112</v>
      </c>
      <c r="G107" s="176" t="s">
        <v>408</v>
      </c>
      <c r="H107" s="176">
        <v>0.55810411827374318</v>
      </c>
      <c r="I107" s="176">
        <v>7.8690866571428583E-3</v>
      </c>
      <c r="J107" s="176">
        <v>0.10492115542857144</v>
      </c>
      <c r="K107" s="176">
        <v>0.49837548828571432</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91"/>
      <c r="AF107" s="176" t="s">
        <v>408</v>
      </c>
      <c r="AG107" s="202" t="s">
        <v>408</v>
      </c>
      <c r="AH107" s="176" t="s">
        <v>408</v>
      </c>
      <c r="AI107" s="202" t="s">
        <v>408</v>
      </c>
      <c r="AJ107" s="202" t="s">
        <v>408</v>
      </c>
      <c r="AK107" s="176">
        <v>2941.5860000000002</v>
      </c>
      <c r="AL107" s="203" t="s">
        <v>411</v>
      </c>
    </row>
    <row r="108" spans="1:38" s="190" customFormat="1" ht="24.75" customHeight="1" thickBot="1" x14ac:dyDescent="0.25">
      <c r="A108" s="178" t="s">
        <v>126</v>
      </c>
      <c r="B108" s="178" t="s">
        <v>362</v>
      </c>
      <c r="C108" s="100" t="s">
        <v>339</v>
      </c>
      <c r="D108" s="202"/>
      <c r="E108" s="176">
        <v>4.9772771814753945E-2</v>
      </c>
      <c r="F108" s="176">
        <v>0.33956865227225974</v>
      </c>
      <c r="G108" s="176" t="s">
        <v>408</v>
      </c>
      <c r="H108" s="176">
        <v>0.40171807557983968</v>
      </c>
      <c r="I108" s="176">
        <v>4.9184520000000002E-3</v>
      </c>
      <c r="J108" s="176">
        <v>4.9184520000000002E-2</v>
      </c>
      <c r="K108" s="176">
        <v>9.8369040000000005E-2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91"/>
      <c r="AF108" s="176" t="s">
        <v>408</v>
      </c>
      <c r="AG108" s="202" t="s">
        <v>408</v>
      </c>
      <c r="AH108" s="202" t="s">
        <v>408</v>
      </c>
      <c r="AI108" s="202" t="s">
        <v>408</v>
      </c>
      <c r="AJ108" s="202" t="s">
        <v>408</v>
      </c>
      <c r="AK108" s="176">
        <v>5247.0300000000007</v>
      </c>
      <c r="AL108" s="203" t="s">
        <v>411</v>
      </c>
    </row>
    <row r="109" spans="1:38" s="190" customFormat="1" ht="24.75" customHeight="1" thickBot="1" x14ac:dyDescent="0.25">
      <c r="A109" s="178" t="s">
        <v>126</v>
      </c>
      <c r="B109" s="178" t="s">
        <v>363</v>
      </c>
      <c r="C109" s="100" t="s">
        <v>322</v>
      </c>
      <c r="D109" s="202"/>
      <c r="E109" s="176">
        <v>9.0016493993311866E-3</v>
      </c>
      <c r="F109" s="176">
        <v>3.0861101974022757E-2</v>
      </c>
      <c r="G109" s="176" t="s">
        <v>408</v>
      </c>
      <c r="H109" s="176">
        <v>7.2652797802726612E-2</v>
      </c>
      <c r="I109" s="176">
        <v>3.06113E-3</v>
      </c>
      <c r="J109" s="176">
        <v>1.6836215000000002E-2</v>
      </c>
      <c r="K109" s="176">
        <v>1.6836215000000002E-2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91"/>
      <c r="AF109" s="202" t="s">
        <v>408</v>
      </c>
      <c r="AG109" s="202" t="s">
        <v>408</v>
      </c>
      <c r="AH109" s="202" t="s">
        <v>408</v>
      </c>
      <c r="AI109" s="202" t="s">
        <v>408</v>
      </c>
      <c r="AJ109" s="202" t="s">
        <v>408</v>
      </c>
      <c r="AK109" s="176">
        <v>306.113</v>
      </c>
      <c r="AL109" s="203" t="s">
        <v>411</v>
      </c>
    </row>
    <row r="110" spans="1:38" s="190" customFormat="1" ht="24.75" customHeight="1" thickBot="1" x14ac:dyDescent="0.25">
      <c r="A110" s="178" t="s">
        <v>126</v>
      </c>
      <c r="B110" s="178" t="s">
        <v>364</v>
      </c>
      <c r="C110" s="100" t="s">
        <v>323</v>
      </c>
      <c r="D110" s="202"/>
      <c r="E110" s="176">
        <v>3.8895898198752434E-3</v>
      </c>
      <c r="F110" s="176">
        <v>2.0783312281792414E-2</v>
      </c>
      <c r="G110" s="176" t="s">
        <v>408</v>
      </c>
      <c r="H110" s="176">
        <v>9.9370895256180147E-2</v>
      </c>
      <c r="I110" s="176">
        <v>2.9218585E-4</v>
      </c>
      <c r="J110" s="176">
        <v>2.2945420000000005E-3</v>
      </c>
      <c r="K110" s="176">
        <v>4.2622344999999999E-3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91"/>
      <c r="AF110" s="202" t="s">
        <v>408</v>
      </c>
      <c r="AG110" s="202" t="s">
        <v>408</v>
      </c>
      <c r="AH110" s="202" t="s">
        <v>408</v>
      </c>
      <c r="AI110" s="202" t="s">
        <v>408</v>
      </c>
      <c r="AJ110" s="202" t="s">
        <v>408</v>
      </c>
      <c r="AK110" s="176">
        <v>874.72300000000007</v>
      </c>
      <c r="AL110" s="203" t="s">
        <v>411</v>
      </c>
    </row>
    <row r="111" spans="1:38" s="190" customFormat="1" ht="24.75" customHeight="1" thickBot="1" x14ac:dyDescent="0.25">
      <c r="A111" s="178" t="s">
        <v>126</v>
      </c>
      <c r="B111" s="178" t="s">
        <v>365</v>
      </c>
      <c r="C111" s="100" t="s">
        <v>285</v>
      </c>
      <c r="D111" s="202"/>
      <c r="E111" s="176">
        <v>6.1179193474922053E-2</v>
      </c>
      <c r="F111" s="176">
        <v>1.2978745326531413</v>
      </c>
      <c r="G111" s="176" t="s">
        <v>408</v>
      </c>
      <c r="H111" s="176">
        <v>2.7521329209893484</v>
      </c>
      <c r="I111" s="176">
        <v>1.3772911999999998E-2</v>
      </c>
      <c r="J111" s="176">
        <v>2.7545823999999997E-2</v>
      </c>
      <c r="K111" s="176">
        <v>6.1978103999999992E-2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91"/>
      <c r="AF111" s="202" t="s">
        <v>408</v>
      </c>
      <c r="AG111" s="202" t="s">
        <v>408</v>
      </c>
      <c r="AH111" s="202" t="s">
        <v>408</v>
      </c>
      <c r="AI111" s="202" t="s">
        <v>408</v>
      </c>
      <c r="AJ111" s="202" t="s">
        <v>408</v>
      </c>
      <c r="AK111" s="176">
        <v>3636.145</v>
      </c>
      <c r="AL111" s="203" t="s">
        <v>411</v>
      </c>
    </row>
    <row r="112" spans="1:38" s="190" customFormat="1" ht="24.75" customHeight="1" thickBot="1" x14ac:dyDescent="0.25">
      <c r="A112" s="178" t="s">
        <v>136</v>
      </c>
      <c r="B112" s="178" t="s">
        <v>303</v>
      </c>
      <c r="C112" s="100" t="s">
        <v>304</v>
      </c>
      <c r="D112" s="202"/>
      <c r="E112" s="176">
        <v>5.424290388061122</v>
      </c>
      <c r="F112" s="176" t="s">
        <v>408</v>
      </c>
      <c r="G112" s="176" t="s">
        <v>408</v>
      </c>
      <c r="H112" s="176">
        <v>1.9581354142318743</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91"/>
      <c r="AF112" s="176" t="s">
        <v>408</v>
      </c>
      <c r="AG112" s="202" t="s">
        <v>408</v>
      </c>
      <c r="AH112" s="202" t="s">
        <v>408</v>
      </c>
      <c r="AI112" s="202" t="s">
        <v>408</v>
      </c>
      <c r="AJ112" s="202" t="s">
        <v>408</v>
      </c>
      <c r="AK112" s="176">
        <v>136.00899999999999</v>
      </c>
      <c r="AL112" s="203" t="s">
        <v>446</v>
      </c>
    </row>
    <row r="113" spans="1:38" s="190" customFormat="1" ht="24.75" customHeight="1" thickBot="1" x14ac:dyDescent="0.25">
      <c r="A113" s="178" t="s">
        <v>136</v>
      </c>
      <c r="B113" s="178" t="s">
        <v>254</v>
      </c>
      <c r="C113" s="100" t="s">
        <v>143</v>
      </c>
      <c r="D113" s="202"/>
      <c r="E113" s="176">
        <v>2.9605786602818971</v>
      </c>
      <c r="F113" s="176">
        <v>2.9765444949554247</v>
      </c>
      <c r="G113" s="176" t="s">
        <v>408</v>
      </c>
      <c r="H113" s="176">
        <v>9.4837480500136806</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91"/>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1.064E-2</v>
      </c>
      <c r="F114" s="176" t="s">
        <v>408</v>
      </c>
      <c r="G114" s="176" t="s">
        <v>408</v>
      </c>
      <c r="H114" s="176">
        <v>7.2675000000000005E-3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91"/>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91"/>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0.57499256741122484</v>
      </c>
      <c r="F116" s="176">
        <v>6.8669076349027705E-2</v>
      </c>
      <c r="G116" s="176" t="s">
        <v>408</v>
      </c>
      <c r="H116" s="176">
        <v>0.99165604597739931</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91"/>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91"/>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91"/>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0.24128390000000002</v>
      </c>
      <c r="J119" s="176">
        <v>1.9229579999999999</v>
      </c>
      <c r="K119" s="176">
        <v>1.9229579999999999</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91"/>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91"/>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0.96599853861331308</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91"/>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1.0616923076923078E-2</v>
      </c>
      <c r="AD122" s="176" t="s">
        <v>408</v>
      </c>
      <c r="AE122" s="291"/>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7.6129301951048611E-2</v>
      </c>
      <c r="F123" s="176">
        <v>0.16469228408391431</v>
      </c>
      <c r="G123" s="176">
        <v>1.0058473910097726E-2</v>
      </c>
      <c r="H123" s="176">
        <v>7.3875236452411133E-2</v>
      </c>
      <c r="I123" s="176">
        <v>0.1928802837720314</v>
      </c>
      <c r="J123" s="176">
        <v>0.20211468832858276</v>
      </c>
      <c r="K123" s="176">
        <v>0.20519282318076654</v>
      </c>
      <c r="L123" s="176">
        <v>2.4722024874856193E-2</v>
      </c>
      <c r="M123" s="176">
        <v>2.4796919744722938</v>
      </c>
      <c r="N123" s="176">
        <v>1.9675830440837221E-3</v>
      </c>
      <c r="O123" s="176">
        <v>1.8556066137903404E-2</v>
      </c>
      <c r="P123" s="176">
        <v>3.7228467544669786E-3</v>
      </c>
      <c r="Q123" s="176">
        <v>1.1168542492662289E-4</v>
      </c>
      <c r="R123" s="176">
        <v>3.2623379343702272E-3</v>
      </c>
      <c r="S123" s="176">
        <v>1.3219016812266835E-3</v>
      </c>
      <c r="T123" s="176">
        <v>1.0540795871763955E-3</v>
      </c>
      <c r="U123" s="176">
        <v>8.6890648710076946E-4</v>
      </c>
      <c r="V123" s="176">
        <v>1.6304420110835549E-2</v>
      </c>
      <c r="W123" s="176">
        <v>1.5390674260918988E-2</v>
      </c>
      <c r="X123" s="176">
        <v>2.4984758722047838E-6</v>
      </c>
      <c r="Y123" s="176">
        <v>7.3977512592349483E-6</v>
      </c>
      <c r="Z123" s="176">
        <v>2.4347319724672277E-6</v>
      </c>
      <c r="AA123" s="176">
        <v>1.5196292121364715E-6</v>
      </c>
      <c r="AB123" s="176">
        <v>1.3850588316043432E-5</v>
      </c>
      <c r="AC123" s="176" t="s">
        <v>408</v>
      </c>
      <c r="AD123" s="176" t="s">
        <v>408</v>
      </c>
      <c r="AE123" s="291"/>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91"/>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0.118958807</v>
      </c>
      <c r="G125" s="176" t="s">
        <v>408</v>
      </c>
      <c r="H125" s="176" t="s">
        <v>408</v>
      </c>
      <c r="I125" s="176">
        <v>1.4578773000000002E-4</v>
      </c>
      <c r="J125" s="176">
        <v>9.6750039E-4</v>
      </c>
      <c r="K125" s="176">
        <v>2.0454460300000006E-3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91"/>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0.12442300000000001</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91"/>
      <c r="AF126" s="202" t="s">
        <v>408</v>
      </c>
      <c r="AG126" s="202" t="s">
        <v>408</v>
      </c>
      <c r="AH126" s="202" t="s">
        <v>408</v>
      </c>
      <c r="AI126" s="202" t="s">
        <v>408</v>
      </c>
      <c r="AJ126" s="202" t="s">
        <v>408</v>
      </c>
      <c r="AK126" s="176">
        <v>518.42920000000004</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91"/>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91"/>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91"/>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91"/>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91"/>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91"/>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6.7876670000000005E-4</v>
      </c>
      <c r="J133" s="176">
        <v>6.7876670000000005E-4</v>
      </c>
      <c r="K133" s="176">
        <v>7.5427216000000007E-4</v>
      </c>
      <c r="L133" s="176">
        <v>3.3938335000000002E-4</v>
      </c>
      <c r="M133" s="176" t="s">
        <v>422</v>
      </c>
      <c r="N133" s="176">
        <v>5.8741683000000015E-4</v>
      </c>
      <c r="O133" s="176">
        <v>9.8391830000000004E-5</v>
      </c>
      <c r="P133" s="176">
        <v>1.4083920000000002E-2</v>
      </c>
      <c r="Q133" s="176">
        <v>2.6622520999999995E-4</v>
      </c>
      <c r="R133" s="176">
        <v>2.6524715999999999E-4</v>
      </c>
      <c r="S133" s="176">
        <v>2.4314323E-4</v>
      </c>
      <c r="T133" s="176">
        <v>3.3899212999999995E-4</v>
      </c>
      <c r="U133" s="176">
        <v>3.8691658000000002E-4</v>
      </c>
      <c r="V133" s="176">
        <v>3.1321073200000003E-3</v>
      </c>
      <c r="W133" s="176">
        <v>5.2814700000000008E-4</v>
      </c>
      <c r="X133" s="176">
        <v>2.5820519999999997E-4</v>
      </c>
      <c r="Y133" s="176">
        <v>1.4103481000000002E-4</v>
      </c>
      <c r="Z133" s="176">
        <v>1.2597284E-4</v>
      </c>
      <c r="AA133" s="176">
        <v>1.3673139E-4</v>
      </c>
      <c r="AB133" s="176">
        <v>6.6194424000000005E-4</v>
      </c>
      <c r="AC133" s="176">
        <v>2.9341500000000004E-3</v>
      </c>
      <c r="AD133" s="176">
        <v>8.0200099999999993E-3</v>
      </c>
      <c r="AE133" s="291"/>
      <c r="AF133" s="202" t="s">
        <v>408</v>
      </c>
      <c r="AG133" s="202" t="s">
        <v>408</v>
      </c>
      <c r="AH133" s="202" t="s">
        <v>408</v>
      </c>
      <c r="AI133" s="202" t="s">
        <v>408</v>
      </c>
      <c r="AJ133" s="202" t="s">
        <v>408</v>
      </c>
      <c r="AK133" s="176">
        <v>19561</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91"/>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91"/>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7.4200000000000012E-3</v>
      </c>
      <c r="G136" s="176" t="s">
        <v>408</v>
      </c>
      <c r="H136" s="176">
        <v>8.1000000000000006E-4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91"/>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1.268E-2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91"/>
      <c r="AF137" s="202" t="s">
        <v>408</v>
      </c>
      <c r="AG137" s="202" t="s">
        <v>408</v>
      </c>
      <c r="AH137" s="202" t="s">
        <v>408</v>
      </c>
      <c r="AI137" s="202" t="s">
        <v>408</v>
      </c>
      <c r="AJ137" s="202" t="s">
        <v>408</v>
      </c>
      <c r="AK137" s="176">
        <v>845063</v>
      </c>
      <c r="AL137" s="203" t="s">
        <v>451</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91"/>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0.13819352639999999</v>
      </c>
      <c r="J139" s="176">
        <v>0.13819352639999999</v>
      </c>
      <c r="K139" s="176">
        <v>0.13819352639999999</v>
      </c>
      <c r="L139" s="176">
        <v>1.2099593375999997E-2</v>
      </c>
      <c r="M139" s="176" t="s">
        <v>408</v>
      </c>
      <c r="N139" s="176">
        <v>3.9343680000000005E-4</v>
      </c>
      <c r="O139" s="176">
        <v>7.9398719999999986E-4</v>
      </c>
      <c r="P139" s="176">
        <v>7.9398719999999986E-4</v>
      </c>
      <c r="Q139" s="176">
        <v>1.2591071999999998E-3</v>
      </c>
      <c r="R139" s="176">
        <v>1.2027455999999998E-3</v>
      </c>
      <c r="S139" s="176">
        <v>2.7967392000000008E-3</v>
      </c>
      <c r="T139" s="176" t="s">
        <v>408</v>
      </c>
      <c r="U139" s="176" t="s">
        <v>408</v>
      </c>
      <c r="V139" s="176" t="s">
        <v>408</v>
      </c>
      <c r="W139" s="176">
        <v>1.4227319807999999</v>
      </c>
      <c r="X139" s="176" t="s">
        <v>408</v>
      </c>
      <c r="Y139" s="176" t="s">
        <v>408</v>
      </c>
      <c r="Z139" s="176" t="s">
        <v>408</v>
      </c>
      <c r="AA139" s="176" t="s">
        <v>408</v>
      </c>
      <c r="AB139" s="176" t="s">
        <v>408</v>
      </c>
      <c r="AC139" s="176" t="s">
        <v>408</v>
      </c>
      <c r="AD139" s="176" t="s">
        <v>408</v>
      </c>
      <c r="AE139" s="291"/>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91"/>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176.42997591948267</v>
      </c>
      <c r="F141" s="208">
        <f t="shared" si="0"/>
        <v>112.15885789184794</v>
      </c>
      <c r="G141" s="208">
        <f t="shared" si="0"/>
        <v>58.916857972117214</v>
      </c>
      <c r="H141" s="208">
        <f t="shared" si="0"/>
        <v>35.344378196181296</v>
      </c>
      <c r="I141" s="208">
        <f t="shared" si="0"/>
        <v>22.391946833695911</v>
      </c>
      <c r="J141" s="208">
        <f t="shared" si="0"/>
        <v>35.598576866258313</v>
      </c>
      <c r="K141" s="208">
        <f t="shared" si="0"/>
        <v>50.817123675574528</v>
      </c>
      <c r="L141" s="208">
        <f t="shared" si="0"/>
        <v>5.367227270584733</v>
      </c>
      <c r="M141" s="208">
        <f t="shared" si="0"/>
        <v>440.18563353827943</v>
      </c>
      <c r="N141" s="208">
        <f t="shared" si="0"/>
        <v>16.715945255383776</v>
      </c>
      <c r="O141" s="208">
        <f t="shared" si="0"/>
        <v>1.1598859140002675</v>
      </c>
      <c r="P141" s="208">
        <f t="shared" si="0"/>
        <v>0.75195809769448463</v>
      </c>
      <c r="Q141" s="208">
        <f t="shared" si="0"/>
        <v>2.8895723585825199</v>
      </c>
      <c r="R141" s="208">
        <f t="shared" si="0"/>
        <v>16.556757700358588</v>
      </c>
      <c r="S141" s="208">
        <f t="shared" si="0"/>
        <v>36.348829304069419</v>
      </c>
      <c r="T141" s="208">
        <f t="shared" si="0"/>
        <v>20.51490173564428</v>
      </c>
      <c r="U141" s="208" t="s">
        <v>421</v>
      </c>
      <c r="V141" s="208">
        <f>SUM(V14:V140)</f>
        <v>116.25471137900855</v>
      </c>
      <c r="W141" s="208">
        <f>SUM(W14:W140)</f>
        <v>12.199984798136356</v>
      </c>
      <c r="X141" s="208" t="s">
        <v>422</v>
      </c>
      <c r="Y141" s="208" t="s">
        <v>422</v>
      </c>
      <c r="Z141" s="208" t="s">
        <v>422</v>
      </c>
      <c r="AA141" s="208" t="s">
        <v>422</v>
      </c>
      <c r="AB141" s="208">
        <f>SUM(AB14:AB140)</f>
        <v>10.08819370826518</v>
      </c>
      <c r="AC141" s="208">
        <f>SUM(AC14:AC140)</f>
        <v>26.617912139253949</v>
      </c>
      <c r="AD141" s="208">
        <f>SUM(AD14:AD140)</f>
        <v>21.354389274086333</v>
      </c>
      <c r="AE141" s="208"/>
      <c r="AF141" s="208">
        <f>SUM(AF14:AF140)</f>
        <v>398641.75961217249</v>
      </c>
      <c r="AG141" s="208">
        <f>SUM(AG14:AG140)</f>
        <v>193929.71995902574</v>
      </c>
      <c r="AH141" s="208">
        <f>SUM(AH14:AH140)</f>
        <v>201757.63854023741</v>
      </c>
      <c r="AI141" s="208">
        <f>SUM(AI14:AI140)</f>
        <v>172567.95745182491</v>
      </c>
      <c r="AJ141" s="208">
        <f>SUM(AJ14:AJ140)</f>
        <v>7246.5807699999996</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2.15"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2.15"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6.0811778217027816</v>
      </c>
      <c r="F148" s="232">
        <v>0.11679566464126841</v>
      </c>
      <c r="G148" s="232">
        <v>0.38000147629255138</v>
      </c>
      <c r="H148" s="232" t="s">
        <v>408</v>
      </c>
      <c r="I148" s="232">
        <v>9.4034587509436232E-2</v>
      </c>
      <c r="J148" s="232">
        <v>9.4034587509436232E-2</v>
      </c>
      <c r="K148" s="232">
        <v>9.4034587509436232E-2</v>
      </c>
      <c r="L148" s="232">
        <v>4.7017293754718116E-2</v>
      </c>
      <c r="M148" s="232">
        <v>1.2692512890318792</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19597.682983556097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0.5954767293823755</v>
      </c>
      <c r="F149" s="232">
        <v>6.4911678484698546E-2</v>
      </c>
      <c r="G149" s="232">
        <v>4.7400517289032072E-2</v>
      </c>
      <c r="H149" s="232" t="s">
        <v>408</v>
      </c>
      <c r="I149" s="232">
        <v>6.4052608359330826E-3</v>
      </c>
      <c r="J149" s="232">
        <v>6.4052608359330826E-3</v>
      </c>
      <c r="K149" s="232">
        <v>6.4052608359330826E-3</v>
      </c>
      <c r="L149" s="232">
        <v>3.2026304179665413E-3</v>
      </c>
      <c r="M149" s="232">
        <v>1.3533440489277824</v>
      </c>
      <c r="N149" s="232">
        <v>0.46213648470328311</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2476.1286258834716</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15.5298</v>
      </c>
      <c r="F150" s="232">
        <v>0.49440000000000001</v>
      </c>
      <c r="G150" s="232">
        <v>5.6865600000000001</v>
      </c>
      <c r="H150" s="232" t="s">
        <v>421</v>
      </c>
      <c r="I150" s="232">
        <v>0.33852944578313249</v>
      </c>
      <c r="J150" s="232">
        <v>0.36271012048192769</v>
      </c>
      <c r="K150" s="232">
        <v>0.36271012048192769</v>
      </c>
      <c r="L150" s="232" t="s">
        <v>421</v>
      </c>
      <c r="M150" s="232">
        <v>1.6577</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10034.98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4211"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4212" r:id="rId7" name="Button 4">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7030A0"/>
  </sheetPr>
  <dimension ref="A1:BO170"/>
  <sheetViews>
    <sheetView zoomScale="90" zoomScaleNormal="90" workbookViewId="0">
      <pane xSplit="4" ySplit="13" topLeftCell="E141"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28515625" style="199" customWidth="1"/>
    <col min="3" max="3" width="26.1406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28515625" style="199" customWidth="1"/>
    <col min="20" max="20" width="6.140625" style="199" customWidth="1"/>
    <col min="21" max="21" width="6" style="199" customWidth="1"/>
    <col min="22" max="22" width="6.85546875" style="199" customWidth="1"/>
    <col min="23" max="23" width="6.7109375" style="199" customWidth="1"/>
    <col min="24" max="25" width="6.42578125" style="199" customWidth="1"/>
    <col min="26" max="26" width="5.7109375" style="199" customWidth="1"/>
    <col min="27" max="27" width="6.28515625" style="199" customWidth="1"/>
    <col min="28" max="28" width="5.8554687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53" t="s">
        <v>443</v>
      </c>
      <c r="B2" s="351"/>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350"/>
      <c r="B3" s="351"/>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350" t="s">
        <v>20</v>
      </c>
      <c r="B4" s="352" t="s">
        <v>424</v>
      </c>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350" t="s">
        <v>22</v>
      </c>
      <c r="B5" s="400">
        <v>43539</v>
      </c>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ht="24" x14ac:dyDescent="0.2">
      <c r="A6" s="12" t="s">
        <v>24</v>
      </c>
      <c r="B6" s="134">
        <v>2010</v>
      </c>
      <c r="C6" s="10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12" t="s">
        <v>44</v>
      </c>
      <c r="B7" s="31" t="s">
        <v>447</v>
      </c>
      <c r="C7" s="10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7.15" customHeight="1" thickBot="1" x14ac:dyDescent="0.25">
      <c r="A10" s="424" t="str">
        <f>B4&amp;": "&amp;B5&amp;": "&amp;B6</f>
        <v>FI: 43539: 2010</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7.1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7.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42.630379386999195</v>
      </c>
      <c r="F14" s="176">
        <v>1.3767200827609638</v>
      </c>
      <c r="G14" s="176">
        <v>30.45005821489708</v>
      </c>
      <c r="H14" s="176">
        <v>2.7400000000000002E-3</v>
      </c>
      <c r="I14" s="176">
        <v>0.73338315854048441</v>
      </c>
      <c r="J14" s="176">
        <v>2.17307684764054</v>
      </c>
      <c r="K14" s="176">
        <v>3.8885097813872616</v>
      </c>
      <c r="L14" s="176">
        <v>6.7876683200269253E-2</v>
      </c>
      <c r="M14" s="176">
        <v>13.47229729983763</v>
      </c>
      <c r="N14" s="176">
        <v>2.5812833666077775</v>
      </c>
      <c r="O14" s="176">
        <v>0.15687048277483873</v>
      </c>
      <c r="P14" s="176">
        <v>0.23058554152375299</v>
      </c>
      <c r="Q14" s="176">
        <v>1.3814956544797754</v>
      </c>
      <c r="R14" s="176">
        <v>2.1048993455267753</v>
      </c>
      <c r="S14" s="176">
        <v>2.8635640926148196</v>
      </c>
      <c r="T14" s="176">
        <v>4.6909387157058697</v>
      </c>
      <c r="U14" s="176" t="s">
        <v>421</v>
      </c>
      <c r="V14" s="176">
        <v>15.939859682165936</v>
      </c>
      <c r="W14" s="176">
        <v>3.6768062770040344</v>
      </c>
      <c r="X14" s="176" t="s">
        <v>422</v>
      </c>
      <c r="Y14" s="176" t="s">
        <v>422</v>
      </c>
      <c r="Z14" s="176" t="s">
        <v>422</v>
      </c>
      <c r="AA14" s="176" t="s">
        <v>422</v>
      </c>
      <c r="AB14" s="176">
        <v>0.31514306826008459</v>
      </c>
      <c r="AC14" s="176">
        <v>0.33690977343069578</v>
      </c>
      <c r="AD14" s="176">
        <v>0.23564597848895422</v>
      </c>
      <c r="AE14" s="291"/>
      <c r="AF14" s="176">
        <v>15458.260019999978</v>
      </c>
      <c r="AG14" s="176">
        <v>218344.06948419628</v>
      </c>
      <c r="AH14" s="176">
        <v>85595.944089000026</v>
      </c>
      <c r="AI14" s="176">
        <v>70140.32041200003</v>
      </c>
      <c r="AJ14" s="176">
        <v>1048.9322</v>
      </c>
      <c r="AK14" s="202" t="s">
        <v>408</v>
      </c>
      <c r="AL14" s="203" t="s">
        <v>18</v>
      </c>
    </row>
    <row r="15" spans="1:67" s="190" customFormat="1" ht="24.75" customHeight="1" thickBot="1" x14ac:dyDescent="0.25">
      <c r="A15" s="178" t="s">
        <v>122</v>
      </c>
      <c r="B15" s="178" t="s">
        <v>161</v>
      </c>
      <c r="C15" s="100" t="s">
        <v>56</v>
      </c>
      <c r="D15" s="202"/>
      <c r="E15" s="176">
        <v>3.3619995224699997</v>
      </c>
      <c r="F15" s="176">
        <v>8.5593582682E-2</v>
      </c>
      <c r="G15" s="176">
        <v>7.3475169330319003</v>
      </c>
      <c r="H15" s="176" t="s">
        <v>408</v>
      </c>
      <c r="I15" s="176">
        <v>4.3282823181231264E-2</v>
      </c>
      <c r="J15" s="176">
        <v>0.11279638671163825</v>
      </c>
      <c r="K15" s="176">
        <v>0.30754999999999999</v>
      </c>
      <c r="L15" s="176">
        <v>2.0700717144828836E-3</v>
      </c>
      <c r="M15" s="176">
        <v>1.0973699853199999</v>
      </c>
      <c r="N15" s="176">
        <v>3.416781415035</v>
      </c>
      <c r="O15" s="176">
        <v>7.7738868214100004E-2</v>
      </c>
      <c r="P15" s="176">
        <v>1.5936190875620003E-2</v>
      </c>
      <c r="Q15" s="176">
        <v>0.55972558628700009</v>
      </c>
      <c r="R15" s="176">
        <v>4.2775394431434997</v>
      </c>
      <c r="S15" s="176">
        <v>1.5003630315034999</v>
      </c>
      <c r="T15" s="176">
        <v>2.1926591299</v>
      </c>
      <c r="U15" s="176" t="s">
        <v>421</v>
      </c>
      <c r="V15" s="176">
        <v>6.4367783177220002</v>
      </c>
      <c r="W15" s="176">
        <v>3.8212585894099996E-2</v>
      </c>
      <c r="X15" s="176" t="s">
        <v>422</v>
      </c>
      <c r="Y15" s="176" t="s">
        <v>422</v>
      </c>
      <c r="Z15" s="176" t="s">
        <v>422</v>
      </c>
      <c r="AA15" s="176" t="s">
        <v>422</v>
      </c>
      <c r="AB15" s="176">
        <v>1.0950324341999999E-2</v>
      </c>
      <c r="AC15" s="176" t="s">
        <v>408</v>
      </c>
      <c r="AD15" s="176" t="s">
        <v>408</v>
      </c>
      <c r="AE15" s="291"/>
      <c r="AF15" s="176">
        <v>3892.5061649999998</v>
      </c>
      <c r="AG15" s="176" t="s">
        <v>408</v>
      </c>
      <c r="AH15" s="176">
        <v>39104.664793999997</v>
      </c>
      <c r="AI15" s="176" t="s">
        <v>408</v>
      </c>
      <c r="AJ15" s="176">
        <v>4275.59</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91"/>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4.4277169835000008</v>
      </c>
      <c r="F17" s="176">
        <v>2.6534642837000001E-2</v>
      </c>
      <c r="G17" s="176">
        <v>3.4266186315596787</v>
      </c>
      <c r="H17" s="176" t="s">
        <v>408</v>
      </c>
      <c r="I17" s="176">
        <v>8.2701708783602612E-2</v>
      </c>
      <c r="J17" s="176">
        <v>0.274923578535126</v>
      </c>
      <c r="K17" s="176">
        <v>0.31450279728100011</v>
      </c>
      <c r="L17" s="176">
        <v>1.0004351954420598E-2</v>
      </c>
      <c r="M17" s="176">
        <v>10.71721343496</v>
      </c>
      <c r="N17" s="176">
        <v>3.4637548660000003E-2</v>
      </c>
      <c r="O17" s="176">
        <v>8.6942012959999998E-4</v>
      </c>
      <c r="P17" s="176">
        <v>1.0232055800000002E-3</v>
      </c>
      <c r="Q17" s="176">
        <v>0.10067585967599997</v>
      </c>
      <c r="R17" s="176">
        <v>4.4629550000000004E-2</v>
      </c>
      <c r="S17" s="176">
        <v>5.4265663870000005E-3</v>
      </c>
      <c r="T17" s="176">
        <v>0.24755744000000002</v>
      </c>
      <c r="U17" s="176" t="s">
        <v>421</v>
      </c>
      <c r="V17" s="176">
        <v>5.5808120000000003E-2</v>
      </c>
      <c r="W17" s="176">
        <v>1.4788832880999995E-2</v>
      </c>
      <c r="X17" s="176" t="s">
        <v>422</v>
      </c>
      <c r="Y17" s="176" t="s">
        <v>422</v>
      </c>
      <c r="Z17" s="176" t="s">
        <v>422</v>
      </c>
      <c r="AA17" s="176" t="s">
        <v>422</v>
      </c>
      <c r="AB17" s="176">
        <v>3.8811508212000002E-3</v>
      </c>
      <c r="AC17" s="176">
        <v>2.3944647999999996E-3</v>
      </c>
      <c r="AD17" s="176">
        <v>0.65654679999999999</v>
      </c>
      <c r="AE17" s="291"/>
      <c r="AF17" s="176">
        <v>1383.5801790000003</v>
      </c>
      <c r="AG17" s="176">
        <v>3862.04</v>
      </c>
      <c r="AH17" s="176">
        <v>26974.143799000001</v>
      </c>
      <c r="AI17" s="202" t="s">
        <v>408</v>
      </c>
      <c r="AJ17" s="176">
        <v>238.15</v>
      </c>
      <c r="AK17" s="202" t="s">
        <v>408</v>
      </c>
      <c r="AL17" s="203" t="s">
        <v>18</v>
      </c>
    </row>
    <row r="18" spans="1:38" s="190" customFormat="1" ht="24.75" customHeight="1" thickBot="1" x14ac:dyDescent="0.25">
      <c r="A18" s="178" t="s">
        <v>122</v>
      </c>
      <c r="B18" s="178" t="s">
        <v>164</v>
      </c>
      <c r="C18" s="100" t="s">
        <v>275</v>
      </c>
      <c r="D18" s="202"/>
      <c r="E18" s="176">
        <v>0.15311658</v>
      </c>
      <c r="F18" s="176">
        <v>1.3573247640000002E-3</v>
      </c>
      <c r="G18" s="176">
        <v>3.4426160369249263</v>
      </c>
      <c r="H18" s="176" t="s">
        <v>408</v>
      </c>
      <c r="I18" s="176">
        <v>4.8832712569845957E-3</v>
      </c>
      <c r="J18" s="176">
        <v>8.6463909799353571E-3</v>
      </c>
      <c r="K18" s="176">
        <v>1.4103382427999999E-2</v>
      </c>
      <c r="L18" s="176">
        <v>1.388951824246628E-3</v>
      </c>
      <c r="M18" s="176">
        <v>2.894959528E-2</v>
      </c>
      <c r="N18" s="176">
        <v>7.5875000000000009E-4</v>
      </c>
      <c r="O18" s="176">
        <v>9.1050000000000001E-6</v>
      </c>
      <c r="P18" s="176">
        <v>2.7906E-6</v>
      </c>
      <c r="Q18" s="176">
        <v>6.0700000000000005E-5</v>
      </c>
      <c r="R18" s="176">
        <v>0.20968002000000002</v>
      </c>
      <c r="S18" s="176">
        <v>2.3255000000000001E-4</v>
      </c>
      <c r="T18" s="176">
        <v>3.3569999999999996E-2</v>
      </c>
      <c r="U18" s="176" t="s">
        <v>421</v>
      </c>
      <c r="V18" s="176">
        <v>3.6420000000000002E-4</v>
      </c>
      <c r="W18" s="176">
        <v>1.3299673820000005E-3</v>
      </c>
      <c r="X18" s="176" t="s">
        <v>422</v>
      </c>
      <c r="Y18" s="176" t="s">
        <v>422</v>
      </c>
      <c r="Z18" s="176" t="s">
        <v>422</v>
      </c>
      <c r="AA18" s="176" t="s">
        <v>422</v>
      </c>
      <c r="AB18" s="176">
        <v>2.4831499311999995E-3</v>
      </c>
      <c r="AC18" s="176">
        <v>1.2962959999999999E-4</v>
      </c>
      <c r="AD18" s="176">
        <v>3.5543600000000009E-2</v>
      </c>
      <c r="AE18" s="291"/>
      <c r="AF18" s="176">
        <v>885.94320399999992</v>
      </c>
      <c r="AG18" s="176">
        <v>209.08</v>
      </c>
      <c r="AH18" s="176">
        <v>352.41156000000001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1.5933889408999999</v>
      </c>
      <c r="F19" s="176">
        <v>6.7012698790000023E-3</v>
      </c>
      <c r="G19" s="176">
        <v>1.6953371702980966</v>
      </c>
      <c r="H19" s="176" t="s">
        <v>408</v>
      </c>
      <c r="I19" s="176">
        <v>3.6189306017011251E-2</v>
      </c>
      <c r="J19" s="176">
        <v>6.1787662847879329E-2</v>
      </c>
      <c r="K19" s="176">
        <v>7.6623260944000002E-2</v>
      </c>
      <c r="L19" s="176">
        <v>6.8760881551286398E-3</v>
      </c>
      <c r="M19" s="176">
        <v>0.39820775656999985</v>
      </c>
      <c r="N19" s="176">
        <v>4.8888028254399987E-2</v>
      </c>
      <c r="O19" s="176">
        <v>7.8186353420000004E-4</v>
      </c>
      <c r="P19" s="176">
        <v>1.3788174418699999E-3</v>
      </c>
      <c r="Q19" s="176">
        <v>5.0800422220999997E-3</v>
      </c>
      <c r="R19" s="176">
        <v>4.4524766610000007E-3</v>
      </c>
      <c r="S19" s="176">
        <v>8.1057116524999983E-3</v>
      </c>
      <c r="T19" s="176">
        <v>0.55684866298199998</v>
      </c>
      <c r="U19" s="176" t="s">
        <v>421</v>
      </c>
      <c r="V19" s="176">
        <v>5.1330799162000007E-2</v>
      </c>
      <c r="W19" s="176">
        <v>1.4781089945200001E-2</v>
      </c>
      <c r="X19" s="176" t="s">
        <v>422</v>
      </c>
      <c r="Y19" s="176" t="s">
        <v>422</v>
      </c>
      <c r="Z19" s="176" t="s">
        <v>422</v>
      </c>
      <c r="AA19" s="176" t="s">
        <v>422</v>
      </c>
      <c r="AB19" s="176">
        <v>7.1072534946999963E-3</v>
      </c>
      <c r="AC19" s="176">
        <v>1.3617432049999999E-3</v>
      </c>
      <c r="AD19" s="176">
        <v>0.23162632667846</v>
      </c>
      <c r="AE19" s="291"/>
      <c r="AF19" s="176">
        <v>2558.1146299999996</v>
      </c>
      <c r="AG19" s="176">
        <v>1346</v>
      </c>
      <c r="AH19" s="176">
        <v>12747.180476</v>
      </c>
      <c r="AI19" s="176">
        <v>105.44464100000002</v>
      </c>
      <c r="AJ19" s="202" t="s">
        <v>408</v>
      </c>
      <c r="AK19" s="202" t="s">
        <v>408</v>
      </c>
      <c r="AL19" s="203" t="s">
        <v>18</v>
      </c>
    </row>
    <row r="20" spans="1:38" s="190" customFormat="1" ht="24.75" customHeight="1" thickBot="1" x14ac:dyDescent="0.25">
      <c r="A20" s="178" t="s">
        <v>122</v>
      </c>
      <c r="B20" s="178" t="s">
        <v>166</v>
      </c>
      <c r="C20" s="100" t="s">
        <v>59</v>
      </c>
      <c r="D20" s="202"/>
      <c r="E20" s="176">
        <v>18.525374449520008</v>
      </c>
      <c r="F20" s="176">
        <v>0.30005774759699999</v>
      </c>
      <c r="G20" s="176">
        <v>4.3580887617041819</v>
      </c>
      <c r="H20" s="176" t="s">
        <v>408</v>
      </c>
      <c r="I20" s="176">
        <v>1.3739272749961784</v>
      </c>
      <c r="J20" s="176">
        <v>1.9066565655597261</v>
      </c>
      <c r="K20" s="176">
        <v>2.1108340822649998</v>
      </c>
      <c r="L20" s="176">
        <v>2.4560630917159106E-2</v>
      </c>
      <c r="M20" s="176">
        <v>17.882555686040003</v>
      </c>
      <c r="N20" s="176">
        <v>3.4149642006311534</v>
      </c>
      <c r="O20" s="176">
        <v>0.23880646906199005</v>
      </c>
      <c r="P20" s="176">
        <v>0.12356843898419292</v>
      </c>
      <c r="Q20" s="176">
        <v>0.15666140634045131</v>
      </c>
      <c r="R20" s="176">
        <v>0.25510781093568996</v>
      </c>
      <c r="S20" s="176">
        <v>0.15230102708730997</v>
      </c>
      <c r="T20" s="176">
        <v>0.52987357873099994</v>
      </c>
      <c r="U20" s="176" t="s">
        <v>421</v>
      </c>
      <c r="V20" s="176">
        <v>1.3687550224820004</v>
      </c>
      <c r="W20" s="176">
        <v>1.1347472905106504</v>
      </c>
      <c r="X20" s="176" t="s">
        <v>422</v>
      </c>
      <c r="Y20" s="176" t="s">
        <v>422</v>
      </c>
      <c r="Z20" s="176" t="s">
        <v>422</v>
      </c>
      <c r="AA20" s="176" t="s">
        <v>422</v>
      </c>
      <c r="AB20" s="176">
        <v>0.16853835283484794</v>
      </c>
      <c r="AC20" s="176">
        <v>0.13055992315647999</v>
      </c>
      <c r="AD20" s="176">
        <v>0.24146458923863998</v>
      </c>
      <c r="AE20" s="291"/>
      <c r="AF20" s="176">
        <v>146576.19856199989</v>
      </c>
      <c r="AG20" s="176">
        <v>13805.113635000002</v>
      </c>
      <c r="AH20" s="176">
        <v>36563.909610000017</v>
      </c>
      <c r="AI20" s="176">
        <v>28078.389606999994</v>
      </c>
      <c r="AJ20" s="176">
        <v>44.477227999999997</v>
      </c>
      <c r="AK20" s="202" t="s">
        <v>408</v>
      </c>
      <c r="AL20" s="203" t="s">
        <v>18</v>
      </c>
    </row>
    <row r="21" spans="1:38" s="190" customFormat="1" ht="24.75" customHeight="1" thickBot="1" x14ac:dyDescent="0.25">
      <c r="A21" s="178" t="s">
        <v>122</v>
      </c>
      <c r="B21" s="178" t="s">
        <v>167</v>
      </c>
      <c r="C21" s="100" t="s">
        <v>60</v>
      </c>
      <c r="D21" s="202"/>
      <c r="E21" s="176">
        <v>0.56821426537999997</v>
      </c>
      <c r="F21" s="176">
        <v>2.8150919362000003E-2</v>
      </c>
      <c r="G21" s="176">
        <v>0.93133629085174385</v>
      </c>
      <c r="H21" s="176" t="s">
        <v>408</v>
      </c>
      <c r="I21" s="176">
        <v>2.274662025674018E-2</v>
      </c>
      <c r="J21" s="176">
        <v>4.5133720441937135E-2</v>
      </c>
      <c r="K21" s="176">
        <v>7.0278517614000016E-2</v>
      </c>
      <c r="L21" s="176">
        <v>6.1705766819007933E-3</v>
      </c>
      <c r="M21" s="176">
        <v>0.24570969816999996</v>
      </c>
      <c r="N21" s="176">
        <v>0.14257521497790013</v>
      </c>
      <c r="O21" s="176">
        <v>3.3677402658999979E-3</v>
      </c>
      <c r="P21" s="176">
        <v>4.9405202315399993E-3</v>
      </c>
      <c r="Q21" s="176">
        <v>5.1663796052700023E-2</v>
      </c>
      <c r="R21" s="176">
        <v>0.11076836961549993</v>
      </c>
      <c r="S21" s="176">
        <v>0.14042669658800003</v>
      </c>
      <c r="T21" s="176">
        <v>0.35849014607000013</v>
      </c>
      <c r="U21" s="176" t="s">
        <v>421</v>
      </c>
      <c r="V21" s="176">
        <v>0.40451689378400008</v>
      </c>
      <c r="W21" s="176">
        <v>3.1928502651900011E-2</v>
      </c>
      <c r="X21" s="176" t="s">
        <v>422</v>
      </c>
      <c r="Y21" s="176" t="s">
        <v>422</v>
      </c>
      <c r="Z21" s="176" t="s">
        <v>422</v>
      </c>
      <c r="AA21" s="176" t="s">
        <v>422</v>
      </c>
      <c r="AB21" s="176">
        <v>4.9105884238240007E-3</v>
      </c>
      <c r="AC21" s="176">
        <v>1.9147477932400002E-3</v>
      </c>
      <c r="AD21" s="176">
        <v>0.16384108454843999</v>
      </c>
      <c r="AE21" s="291"/>
      <c r="AF21" s="176">
        <v>1039.1968160000001</v>
      </c>
      <c r="AG21" s="176">
        <v>2191.487924</v>
      </c>
      <c r="AH21" s="176">
        <v>479.64511500000003</v>
      </c>
      <c r="AI21" s="176">
        <v>263.45347399999997</v>
      </c>
      <c r="AJ21" s="176">
        <v>18.57</v>
      </c>
      <c r="AK21" s="202" t="s">
        <v>408</v>
      </c>
      <c r="AL21" s="203" t="s">
        <v>18</v>
      </c>
    </row>
    <row r="22" spans="1:38" s="190" customFormat="1" ht="24.75" customHeight="1" thickBot="1" x14ac:dyDescent="0.25">
      <c r="A22" s="178" t="s">
        <v>122</v>
      </c>
      <c r="B22" s="178" t="s">
        <v>168</v>
      </c>
      <c r="C22" s="100" t="s">
        <v>297</v>
      </c>
      <c r="D22" s="202"/>
      <c r="E22" s="176">
        <v>2.7063669507599992</v>
      </c>
      <c r="F22" s="176">
        <v>1.0472943899E-2</v>
      </c>
      <c r="G22" s="176">
        <v>0.71993240731764618</v>
      </c>
      <c r="H22" s="176" t="s">
        <v>408</v>
      </c>
      <c r="I22" s="176">
        <v>8.5994667339817657E-2</v>
      </c>
      <c r="J22" s="176">
        <v>0.17509022708190547</v>
      </c>
      <c r="K22" s="176">
        <v>0.22528907233899997</v>
      </c>
      <c r="L22" s="176">
        <v>1.558151623605045E-2</v>
      </c>
      <c r="M22" s="176">
        <v>10.59767864026</v>
      </c>
      <c r="N22" s="176">
        <v>2.254754772693</v>
      </c>
      <c r="O22" s="176">
        <v>5.5668796038699987E-2</v>
      </c>
      <c r="P22" s="176">
        <v>4.4743130285469994E-2</v>
      </c>
      <c r="Q22" s="176">
        <v>0.37542798464600008</v>
      </c>
      <c r="R22" s="176">
        <v>2.7394736498089998</v>
      </c>
      <c r="S22" s="176">
        <v>1.0169081789604999</v>
      </c>
      <c r="T22" s="176">
        <v>2.3316403782199999</v>
      </c>
      <c r="U22" s="176" t="s">
        <v>421</v>
      </c>
      <c r="V22" s="176">
        <v>4.7822151617540003</v>
      </c>
      <c r="W22" s="176">
        <v>8.4375320706200033E-2</v>
      </c>
      <c r="X22" s="176" t="s">
        <v>422</v>
      </c>
      <c r="Y22" s="176" t="s">
        <v>422</v>
      </c>
      <c r="Z22" s="176" t="s">
        <v>422</v>
      </c>
      <c r="AA22" s="176" t="s">
        <v>422</v>
      </c>
      <c r="AB22" s="176">
        <v>6.3640243104399977E-3</v>
      </c>
      <c r="AC22" s="176">
        <v>3.0765017990800002E-3</v>
      </c>
      <c r="AD22" s="176">
        <v>0.68067139273027999</v>
      </c>
      <c r="AE22" s="291"/>
      <c r="AF22" s="176">
        <v>1397.3082650000003</v>
      </c>
      <c r="AG22" s="176">
        <v>4003.9074339999993</v>
      </c>
      <c r="AH22" s="176">
        <v>2395.3282200000003</v>
      </c>
      <c r="AI22" s="176">
        <v>755.09800200000006</v>
      </c>
      <c r="AJ22" s="176">
        <v>1149.1309180000001</v>
      </c>
      <c r="AK22" s="202" t="s">
        <v>408</v>
      </c>
      <c r="AL22" s="203" t="s">
        <v>18</v>
      </c>
    </row>
    <row r="23" spans="1:38" s="190" customFormat="1" ht="24.75" customHeight="1" thickBot="1" x14ac:dyDescent="0.25">
      <c r="A23" s="178" t="s">
        <v>129</v>
      </c>
      <c r="B23" s="178" t="s">
        <v>439</v>
      </c>
      <c r="C23" s="100" t="s">
        <v>349</v>
      </c>
      <c r="D23" s="202"/>
      <c r="E23" s="176">
        <v>10.617011614297901</v>
      </c>
      <c r="F23" s="176">
        <v>1.9364449662404417</v>
      </c>
      <c r="G23" s="176">
        <v>4.3384991042694299E-3</v>
      </c>
      <c r="H23" s="176">
        <v>2.8774363263525372E-3</v>
      </c>
      <c r="I23" s="176">
        <v>0.71100714068989668</v>
      </c>
      <c r="J23" s="176">
        <v>0.71100714068989668</v>
      </c>
      <c r="K23" s="176">
        <v>0.71100714068989668</v>
      </c>
      <c r="L23" s="176">
        <v>0.44062585689160466</v>
      </c>
      <c r="M23" s="176">
        <v>9.2395424402532438</v>
      </c>
      <c r="N23" s="176" t="s">
        <v>408</v>
      </c>
      <c r="O23" s="176">
        <v>3.6079677153109837E-3</v>
      </c>
      <c r="P23" s="176" t="s">
        <v>408</v>
      </c>
      <c r="Q23" s="176" t="s">
        <v>408</v>
      </c>
      <c r="R23" s="176">
        <v>1.8039838576554921E-2</v>
      </c>
      <c r="S23" s="176">
        <v>0.61335451160286725</v>
      </c>
      <c r="T23" s="176">
        <v>2.5255774007176893E-2</v>
      </c>
      <c r="U23" s="176">
        <v>3.6079677153109837E-3</v>
      </c>
      <c r="V23" s="176">
        <v>0.3607967715310984</v>
      </c>
      <c r="W23" s="176" t="s">
        <v>408</v>
      </c>
      <c r="X23" s="176">
        <v>1.0846247760673574E-2</v>
      </c>
      <c r="Y23" s="176">
        <v>1.8017493961814294E-2</v>
      </c>
      <c r="Z23" s="176" t="s">
        <v>408</v>
      </c>
      <c r="AA23" s="176" t="s">
        <v>408</v>
      </c>
      <c r="AB23" s="176">
        <v>2.8863741722487873E-2</v>
      </c>
      <c r="AC23" s="176" t="s">
        <v>408</v>
      </c>
      <c r="AD23" s="176" t="s">
        <v>408</v>
      </c>
      <c r="AE23" s="291"/>
      <c r="AF23" s="176">
        <v>15439.009900200177</v>
      </c>
      <c r="AG23" s="202" t="s">
        <v>408</v>
      </c>
      <c r="AH23" s="202" t="s">
        <v>408</v>
      </c>
      <c r="AI23" s="176">
        <v>929</v>
      </c>
      <c r="AJ23" s="202" t="s">
        <v>408</v>
      </c>
      <c r="AK23" s="202" t="s">
        <v>408</v>
      </c>
      <c r="AL23" s="203" t="s">
        <v>18</v>
      </c>
    </row>
    <row r="24" spans="1:38" s="190" customFormat="1" ht="24.75" customHeight="1" thickBot="1" x14ac:dyDescent="0.25">
      <c r="A24" s="178" t="s">
        <v>122</v>
      </c>
      <c r="B24" s="178" t="s">
        <v>333</v>
      </c>
      <c r="C24" s="100" t="s">
        <v>350</v>
      </c>
      <c r="D24" s="202"/>
      <c r="E24" s="176">
        <v>2.0110975412300007</v>
      </c>
      <c r="F24" s="176">
        <v>0.19593077785299984</v>
      </c>
      <c r="G24" s="176">
        <v>0.98286656968976704</v>
      </c>
      <c r="H24" s="176" t="s">
        <v>408</v>
      </c>
      <c r="I24" s="176">
        <v>0.12217481840366651</v>
      </c>
      <c r="J24" s="176">
        <v>0.30175652334329633</v>
      </c>
      <c r="K24" s="176">
        <v>0.63146214789999944</v>
      </c>
      <c r="L24" s="176">
        <v>1.5561368175033254E-2</v>
      </c>
      <c r="M24" s="176">
        <v>3.1460872460999987</v>
      </c>
      <c r="N24" s="176">
        <v>0.28396455397736925</v>
      </c>
      <c r="O24" s="176">
        <v>1.9533108709279989E-2</v>
      </c>
      <c r="P24" s="176">
        <v>9.250678999150358E-3</v>
      </c>
      <c r="Q24" s="176">
        <v>1.7831705998658975E-2</v>
      </c>
      <c r="R24" s="176">
        <v>0.15652078338094991</v>
      </c>
      <c r="S24" s="176">
        <v>0.31233650509099975</v>
      </c>
      <c r="T24" s="176">
        <v>0.50047711381189985</v>
      </c>
      <c r="U24" s="176" t="s">
        <v>421</v>
      </c>
      <c r="V24" s="176">
        <v>3.9398625867972874</v>
      </c>
      <c r="W24" s="176">
        <v>0.21752605213870008</v>
      </c>
      <c r="X24" s="176" t="s">
        <v>422</v>
      </c>
      <c r="Y24" s="176" t="s">
        <v>422</v>
      </c>
      <c r="Z24" s="176" t="s">
        <v>422</v>
      </c>
      <c r="AA24" s="176" t="s">
        <v>422</v>
      </c>
      <c r="AB24" s="176">
        <v>9.4829375886099992E-2</v>
      </c>
      <c r="AC24" s="176">
        <v>0.178819567475</v>
      </c>
      <c r="AD24" s="176">
        <v>0.1163275377929</v>
      </c>
      <c r="AE24" s="291"/>
      <c r="AF24" s="176">
        <v>2341.5352919999996</v>
      </c>
      <c r="AG24" s="176">
        <v>686.04850799999997</v>
      </c>
      <c r="AH24" s="176">
        <v>2163.6013360000002</v>
      </c>
      <c r="AI24" s="176">
        <v>9055.7512149999948</v>
      </c>
      <c r="AJ24" s="176">
        <v>600</v>
      </c>
      <c r="AK24" s="202" t="s">
        <v>408</v>
      </c>
      <c r="AL24" s="203" t="s">
        <v>18</v>
      </c>
    </row>
    <row r="25" spans="1:38" s="190" customFormat="1" ht="24.75" customHeight="1" thickBot="1" x14ac:dyDescent="0.25">
      <c r="A25" s="178" t="s">
        <v>130</v>
      </c>
      <c r="B25" s="178" t="s">
        <v>170</v>
      </c>
      <c r="C25" s="100" t="s">
        <v>310</v>
      </c>
      <c r="D25" s="202"/>
      <c r="E25" s="176">
        <v>0.54047698731307592</v>
      </c>
      <c r="F25" s="176">
        <v>0.10789823884901527</v>
      </c>
      <c r="G25" s="176">
        <v>3.6885601887099086E-2</v>
      </c>
      <c r="H25" s="176" t="s">
        <v>408</v>
      </c>
      <c r="I25" s="176">
        <v>4.751580645559029E-3</v>
      </c>
      <c r="J25" s="176">
        <v>4.751580645559029E-3</v>
      </c>
      <c r="K25" s="176">
        <v>4.751580645559029E-3</v>
      </c>
      <c r="L25" s="176">
        <v>2.3757903227795145E-3</v>
      </c>
      <c r="M25" s="176">
        <v>0.68335216552999234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91"/>
      <c r="AF25" s="176">
        <v>1901.3196849020148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0.18281119333302179</v>
      </c>
      <c r="F26" s="176">
        <v>3.7888032305321589E-2</v>
      </c>
      <c r="G26" s="176">
        <v>1.4734577237718035E-2</v>
      </c>
      <c r="H26" s="176" t="s">
        <v>408</v>
      </c>
      <c r="I26" s="176">
        <v>1.4470603978765802E-3</v>
      </c>
      <c r="J26" s="176">
        <v>1.4470603978765802E-3</v>
      </c>
      <c r="K26" s="176">
        <v>1.4470603978765802E-3</v>
      </c>
      <c r="L26" s="176">
        <v>7.2353019893829011E-4</v>
      </c>
      <c r="M26" s="176">
        <v>0.51326359014562939</v>
      </c>
      <c r="N26" s="176">
        <v>0.11402122188887694</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91"/>
      <c r="AF26" s="176">
        <v>767.61162797055749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23.097888490587277</v>
      </c>
      <c r="F27" s="176">
        <v>7.355276473249079</v>
      </c>
      <c r="G27" s="176">
        <v>3.575472041162487E-2</v>
      </c>
      <c r="H27" s="176">
        <v>1.5740809775119504</v>
      </c>
      <c r="I27" s="176">
        <v>0.58307008818258987</v>
      </c>
      <c r="J27" s="176">
        <v>0.58307008818258987</v>
      </c>
      <c r="K27" s="176">
        <v>0.58307008818258987</v>
      </c>
      <c r="L27" s="176">
        <v>0.31111102510071148</v>
      </c>
      <c r="M27" s="176">
        <v>73.145723653089675</v>
      </c>
      <c r="N27" s="176">
        <v>2.7266196716274013E-3</v>
      </c>
      <c r="O27" s="176">
        <v>3.3236360740660501E-4</v>
      </c>
      <c r="P27" s="176">
        <v>1.6573779808892349E-2</v>
      </c>
      <c r="Q27" s="176">
        <v>5.1547311420354779E-4</v>
      </c>
      <c r="R27" s="176">
        <v>1.5158427390246412E-2</v>
      </c>
      <c r="S27" s="176">
        <v>1.0575950832784783E-2</v>
      </c>
      <c r="T27" s="176">
        <v>3.5682659387713538E-3</v>
      </c>
      <c r="U27" s="176">
        <v>3.6621901359388555E-4</v>
      </c>
      <c r="V27" s="176">
        <v>6.1441799428609535E-2</v>
      </c>
      <c r="W27" s="176">
        <v>1.1780812160614413</v>
      </c>
      <c r="X27" s="176">
        <v>2.2699089381687482E-2</v>
      </c>
      <c r="Y27" s="176">
        <v>2.695829592006499E-2</v>
      </c>
      <c r="Z27" s="176">
        <v>1.3810785783975031E-2</v>
      </c>
      <c r="AA27" s="176">
        <v>2.7638307177666879E-2</v>
      </c>
      <c r="AB27" s="176">
        <v>9.110647826339438E-2</v>
      </c>
      <c r="AC27" s="176">
        <v>0.13019587645728725</v>
      </c>
      <c r="AD27" s="176">
        <v>2.3637216372070154E-4</v>
      </c>
      <c r="AE27" s="291"/>
      <c r="AF27" s="176">
        <v>93159.490958466893</v>
      </c>
      <c r="AG27" s="202" t="s">
        <v>408</v>
      </c>
      <c r="AH27" s="176">
        <v>14.048677321895861</v>
      </c>
      <c r="AI27" s="176">
        <v>6017</v>
      </c>
      <c r="AJ27" s="202" t="s">
        <v>408</v>
      </c>
      <c r="AK27" s="202" t="s">
        <v>408</v>
      </c>
      <c r="AL27" s="203" t="s">
        <v>18</v>
      </c>
    </row>
    <row r="28" spans="1:38" s="190" customFormat="1" ht="24.75" customHeight="1" thickBot="1" x14ac:dyDescent="0.25">
      <c r="A28" s="178" t="s">
        <v>131</v>
      </c>
      <c r="B28" s="178" t="s">
        <v>172</v>
      </c>
      <c r="C28" s="100" t="s">
        <v>154</v>
      </c>
      <c r="D28" s="202"/>
      <c r="E28" s="176">
        <v>5.8902771337265687</v>
      </c>
      <c r="F28" s="176">
        <v>0.83951848733023193</v>
      </c>
      <c r="G28" s="176">
        <v>6.0516565132696792E-3</v>
      </c>
      <c r="H28" s="176">
        <v>1.1707727924176722E-2</v>
      </c>
      <c r="I28" s="176">
        <v>0.58699823939122509</v>
      </c>
      <c r="J28" s="176">
        <v>0.58699823939122509</v>
      </c>
      <c r="K28" s="176">
        <v>0.58699823939122509</v>
      </c>
      <c r="L28" s="176">
        <v>0.32259983142218629</v>
      </c>
      <c r="M28" s="176">
        <v>6.880789095472041</v>
      </c>
      <c r="N28" s="176">
        <v>1.7146671908477136E-4</v>
      </c>
      <c r="O28" s="176">
        <v>1.773126143589145E-5</v>
      </c>
      <c r="P28" s="176">
        <v>1.6968294848875212E-3</v>
      </c>
      <c r="Q28" s="176">
        <v>3.4001049053247123E-5</v>
      </c>
      <c r="R28" s="176">
        <v>2.6094861963671359E-3</v>
      </c>
      <c r="S28" s="176">
        <v>1.7539140948995781E-3</v>
      </c>
      <c r="T28" s="176">
        <v>9.2847153021602456E-5</v>
      </c>
      <c r="U28" s="176">
        <v>3.253957523471134E-5</v>
      </c>
      <c r="V28" s="176">
        <v>5.8132793276919684E-3</v>
      </c>
      <c r="W28" s="176">
        <v>0.26938146728815199</v>
      </c>
      <c r="X28" s="176">
        <v>4.7408090608055883E-3</v>
      </c>
      <c r="Y28" s="176">
        <v>5.0055100841388854E-3</v>
      </c>
      <c r="Z28" s="176">
        <v>2.6204908155507346E-3</v>
      </c>
      <c r="AA28" s="176">
        <v>4.7802688539060542E-3</v>
      </c>
      <c r="AB28" s="176">
        <v>1.7147078814401261E-2</v>
      </c>
      <c r="AC28" s="176">
        <v>1.8646860849705335E-2</v>
      </c>
      <c r="AD28" s="176">
        <v>5.7512851873347282E-5</v>
      </c>
      <c r="AE28" s="291"/>
      <c r="AF28" s="176">
        <v>13304.350353760214</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22.604330366782872</v>
      </c>
      <c r="F29" s="176">
        <v>0.73330080995244262</v>
      </c>
      <c r="G29" s="176">
        <v>2.6580531610407191E-2</v>
      </c>
      <c r="H29" s="176">
        <v>1.4335631442027567E-2</v>
      </c>
      <c r="I29" s="176">
        <v>0.47266968120912428</v>
      </c>
      <c r="J29" s="176">
        <v>0.47266968120912428</v>
      </c>
      <c r="K29" s="176">
        <v>0.47266968120912428</v>
      </c>
      <c r="L29" s="176">
        <v>0.25049137906552987</v>
      </c>
      <c r="M29" s="176">
        <v>5.0063185756298045</v>
      </c>
      <c r="N29" s="176">
        <v>6.7480262235848404E-4</v>
      </c>
      <c r="O29" s="176">
        <v>6.748026223584839E-5</v>
      </c>
      <c r="P29" s="176">
        <v>7.1529077969999287E-3</v>
      </c>
      <c r="Q29" s="176">
        <v>1.3496052447169678E-4</v>
      </c>
      <c r="R29" s="176">
        <v>1.1471644580094224E-2</v>
      </c>
      <c r="S29" s="176">
        <v>7.6927498948867173E-3</v>
      </c>
      <c r="T29" s="176">
        <v>2.6992104894339356E-4</v>
      </c>
      <c r="U29" s="176">
        <v>1.3496052447169678E-4</v>
      </c>
      <c r="V29" s="176">
        <v>2.4292894404905417E-2</v>
      </c>
      <c r="W29" s="176">
        <v>0.21793846111961032</v>
      </c>
      <c r="X29" s="176">
        <v>6.8829867480565358E-3</v>
      </c>
      <c r="Y29" s="176">
        <v>4.1567841537282615E-2</v>
      </c>
      <c r="Z29" s="176">
        <v>4.6426420418263704E-2</v>
      </c>
      <c r="AA29" s="176">
        <v>1.0661881433264048E-2</v>
      </c>
      <c r="AB29" s="176">
        <v>0.1055391301368669</v>
      </c>
      <c r="AC29" s="176">
        <v>8.1203061329410728E-2</v>
      </c>
      <c r="AD29" s="176">
        <v>4.3405513046566556E-5</v>
      </c>
      <c r="AE29" s="291"/>
      <c r="AF29" s="176">
        <v>57763.104473886226</v>
      </c>
      <c r="AG29" s="202" t="s">
        <v>408</v>
      </c>
      <c r="AH29" s="176">
        <v>188.1713731751031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0.20942458430156963</v>
      </c>
      <c r="F30" s="176">
        <v>2.5372686640312287</v>
      </c>
      <c r="G30" s="176">
        <v>5.1171355674758652E-4</v>
      </c>
      <c r="H30" s="176">
        <v>1.6843072282718943E-3</v>
      </c>
      <c r="I30" s="176">
        <v>5.7401077521196185E-2</v>
      </c>
      <c r="J30" s="176">
        <v>5.7401077521196185E-2</v>
      </c>
      <c r="K30" s="176">
        <v>5.7401077521196185E-2</v>
      </c>
      <c r="L30" s="176">
        <v>6.9729995963315793E-3</v>
      </c>
      <c r="M30" s="176">
        <v>10.334331398042393</v>
      </c>
      <c r="N30" s="176">
        <v>5.4343985058873526E-5</v>
      </c>
      <c r="O30" s="176">
        <v>6.7762924114889281E-6</v>
      </c>
      <c r="P30" s="176">
        <v>2.9894515011733399E-4</v>
      </c>
      <c r="Q30" s="176">
        <v>1.0197850058973918E-5</v>
      </c>
      <c r="R30" s="176">
        <v>2.2270818032402672E-4</v>
      </c>
      <c r="S30" s="176">
        <v>1.5858087309701698E-4</v>
      </c>
      <c r="T30" s="176">
        <v>7.7426191106014789E-5</v>
      </c>
      <c r="U30" s="176">
        <v>6.8431152949699785E-6</v>
      </c>
      <c r="V30" s="176">
        <v>1.1311187101744778E-3</v>
      </c>
      <c r="W30" s="176">
        <v>3.0878970446633711E-2</v>
      </c>
      <c r="X30" s="176">
        <v>2.8179772017633081E-4</v>
      </c>
      <c r="Y30" s="176">
        <v>3.1534506781637017E-4</v>
      </c>
      <c r="Z30" s="176">
        <v>2.2812196395226783E-4</v>
      </c>
      <c r="AA30" s="176">
        <v>3.4218294592840175E-4</v>
      </c>
      <c r="AB30" s="176">
        <v>1.1674476978733705E-3</v>
      </c>
      <c r="AC30" s="176">
        <v>2.0930283185796239E-3</v>
      </c>
      <c r="AD30" s="176">
        <v>1.5223035741744423E-5</v>
      </c>
      <c r="AE30" s="291"/>
      <c r="AF30" s="176">
        <v>1499.7363367814726</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2.2431084065030533</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91"/>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0.6045351333804373</v>
      </c>
      <c r="J32" s="176">
        <v>1.073771990953541</v>
      </c>
      <c r="K32" s="176">
        <v>1.4748677388129079</v>
      </c>
      <c r="L32" s="176">
        <v>0.16258835346261286</v>
      </c>
      <c r="M32" s="176" t="s">
        <v>408</v>
      </c>
      <c r="N32" s="176">
        <v>0.41426236203479855</v>
      </c>
      <c r="O32" s="176">
        <v>1.6854821372716674E-3</v>
      </c>
      <c r="P32" s="176" t="s">
        <v>408</v>
      </c>
      <c r="Q32" s="176">
        <v>3.7261947003044915E-2</v>
      </c>
      <c r="R32" s="176">
        <v>1.1500418010563789</v>
      </c>
      <c r="S32" s="176">
        <v>25.895051849412539</v>
      </c>
      <c r="T32" s="176">
        <v>0.16553955934928108</v>
      </c>
      <c r="U32" s="176">
        <v>9.9395446139892828E-3</v>
      </c>
      <c r="V32" s="176">
        <v>17.971562944579418</v>
      </c>
      <c r="W32" s="176" t="s">
        <v>408</v>
      </c>
      <c r="X32" s="176" t="s">
        <v>408</v>
      </c>
      <c r="Y32" s="176" t="s">
        <v>408</v>
      </c>
      <c r="Z32" s="176" t="s">
        <v>408</v>
      </c>
      <c r="AA32" s="176" t="s">
        <v>408</v>
      </c>
      <c r="AB32" s="176" t="s">
        <v>408</v>
      </c>
      <c r="AC32" s="176" t="s">
        <v>408</v>
      </c>
      <c r="AD32" s="176" t="s">
        <v>408</v>
      </c>
      <c r="AE32" s="291"/>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0.50632283</v>
      </c>
      <c r="J33" s="176">
        <v>6.0428344999999997</v>
      </c>
      <c r="K33" s="176">
        <v>12.085668999999999</v>
      </c>
      <c r="L33" s="176">
        <v>0.10031105</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91"/>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2.2324831492047958</v>
      </c>
      <c r="F34" s="176">
        <v>0.12268093645082399</v>
      </c>
      <c r="G34" s="176">
        <v>3.6809189084817032E-4</v>
      </c>
      <c r="H34" s="176">
        <v>2.1472026966143262E-4</v>
      </c>
      <c r="I34" s="176">
        <v>3.9844849039354487E-2</v>
      </c>
      <c r="J34" s="176">
        <v>4.1880717238445588E-2</v>
      </c>
      <c r="K34" s="176">
        <v>4.4207423751692565E-2</v>
      </c>
      <c r="L34" s="176">
        <v>2.5899151875580416E-2</v>
      </c>
      <c r="M34" s="176">
        <v>0.28536266201586663</v>
      </c>
      <c r="N34" s="176" t="s">
        <v>408</v>
      </c>
      <c r="O34" s="176">
        <v>3.0674324237347524E-4</v>
      </c>
      <c r="P34" s="176" t="s">
        <v>408</v>
      </c>
      <c r="Q34" s="176" t="s">
        <v>408</v>
      </c>
      <c r="R34" s="176">
        <v>1.5337162118673759E-3</v>
      </c>
      <c r="S34" s="176">
        <v>5.214635120349078E-2</v>
      </c>
      <c r="T34" s="176">
        <v>2.147202696614327E-3</v>
      </c>
      <c r="U34" s="176">
        <v>3.0674324237347524E-4</v>
      </c>
      <c r="V34" s="176">
        <v>3.0674324237347519E-2</v>
      </c>
      <c r="W34" s="176" t="s">
        <v>408</v>
      </c>
      <c r="X34" s="176">
        <v>9.2022972712042545E-4</v>
      </c>
      <c r="Y34" s="176">
        <v>1.5337162118673759E-3</v>
      </c>
      <c r="Z34" s="176" t="s">
        <v>408</v>
      </c>
      <c r="AA34" s="176" t="s">
        <v>408</v>
      </c>
      <c r="AB34" s="176">
        <v>2.4539459389878015E-3</v>
      </c>
      <c r="AC34" s="176" t="s">
        <v>408</v>
      </c>
      <c r="AD34" s="176" t="s">
        <v>408</v>
      </c>
      <c r="AE34" s="291"/>
      <c r="AF34" s="176">
        <v>1318.9959422059435</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91"/>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9.0978060016116373</v>
      </c>
      <c r="F36" s="176">
        <v>4.3306392126207855</v>
      </c>
      <c r="G36" s="176">
        <v>1.2067131478054929</v>
      </c>
      <c r="H36" s="176">
        <v>1.2257674548582101E-3</v>
      </c>
      <c r="I36" s="176">
        <v>0.49434059091900068</v>
      </c>
      <c r="J36" s="176">
        <v>0.50505385449928863</v>
      </c>
      <c r="K36" s="176">
        <v>0.51015540858513997</v>
      </c>
      <c r="L36" s="176">
        <v>7.7858320079180338E-2</v>
      </c>
      <c r="M36" s="176">
        <v>21.109791950865709</v>
      </c>
      <c r="N36" s="176">
        <v>1.7510909117777862E-2</v>
      </c>
      <c r="O36" s="176">
        <v>1.6081155425380735E-3</v>
      </c>
      <c r="P36" s="176">
        <v>3.1270501600056725E-3</v>
      </c>
      <c r="Q36" s="176">
        <v>3.1891909184280531E-2</v>
      </c>
      <c r="R36" s="176">
        <v>3.434867296062287E-2</v>
      </c>
      <c r="S36" s="176">
        <v>0.11987363778134147</v>
      </c>
      <c r="T36" s="176">
        <v>1.433783904960219</v>
      </c>
      <c r="U36" s="176">
        <v>1.6505479542282875E-2</v>
      </c>
      <c r="V36" s="176">
        <v>0.14205497107631235</v>
      </c>
      <c r="W36" s="176">
        <v>2.9816308507939836E-2</v>
      </c>
      <c r="X36" s="176" t="s">
        <v>408</v>
      </c>
      <c r="Y36" s="176" t="s">
        <v>408</v>
      </c>
      <c r="Z36" s="176" t="s">
        <v>408</v>
      </c>
      <c r="AA36" s="176" t="s">
        <v>408</v>
      </c>
      <c r="AB36" s="176" t="s">
        <v>408</v>
      </c>
      <c r="AC36" s="176">
        <v>1.2016276106500315E-2</v>
      </c>
      <c r="AD36" s="176">
        <v>2.7072450436610253E-2</v>
      </c>
      <c r="AE36" s="291"/>
      <c r="AF36" s="176">
        <v>7214.4567621815986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4.7859999999999993E-2</v>
      </c>
      <c r="F37" s="176">
        <v>5.2051536699999998E-4</v>
      </c>
      <c r="G37" s="176">
        <v>1.9873141720000001E-5</v>
      </c>
      <c r="H37" s="176" t="s">
        <v>408</v>
      </c>
      <c r="I37" s="176" t="s">
        <v>408</v>
      </c>
      <c r="J37" s="176" t="s">
        <v>408</v>
      </c>
      <c r="K37" s="176" t="s">
        <v>408</v>
      </c>
      <c r="L37" s="176" t="s">
        <v>408</v>
      </c>
      <c r="M37" s="176">
        <v>9.9365708600000005E-3</v>
      </c>
      <c r="N37" s="176" t="s">
        <v>408</v>
      </c>
      <c r="O37" s="176" t="s">
        <v>408</v>
      </c>
      <c r="P37" s="176" t="s">
        <v>408</v>
      </c>
      <c r="Q37" s="176" t="s">
        <v>408</v>
      </c>
      <c r="R37" s="176" t="s">
        <v>408</v>
      </c>
      <c r="S37" s="176" t="s">
        <v>408</v>
      </c>
      <c r="T37" s="176" t="s">
        <v>408</v>
      </c>
      <c r="U37" s="176" t="s">
        <v>408</v>
      </c>
      <c r="V37" s="176" t="s">
        <v>408</v>
      </c>
      <c r="W37" s="176">
        <v>2.4841427150000002E-4</v>
      </c>
      <c r="X37" s="176" t="s">
        <v>408</v>
      </c>
      <c r="Y37" s="176" t="s">
        <v>408</v>
      </c>
      <c r="Z37" s="176" t="s">
        <v>408</v>
      </c>
      <c r="AA37" s="176" t="s">
        <v>408</v>
      </c>
      <c r="AB37" s="176" t="s">
        <v>408</v>
      </c>
      <c r="AC37" s="176" t="s">
        <v>408</v>
      </c>
      <c r="AD37" s="176" t="s">
        <v>408</v>
      </c>
      <c r="AE37" s="291"/>
      <c r="AF37" s="202" t="s">
        <v>408</v>
      </c>
      <c r="AG37" s="202" t="s">
        <v>408</v>
      </c>
      <c r="AH37" s="176">
        <v>496.82854300000002</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91"/>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1.345463764440199</v>
      </c>
      <c r="F39" s="176">
        <v>9.960288549130196E-2</v>
      </c>
      <c r="G39" s="176">
        <v>1.2497917551081079</v>
      </c>
      <c r="H39" s="176">
        <v>5.3695342720000002E-3</v>
      </c>
      <c r="I39" s="176">
        <v>0.17487769015589372</v>
      </c>
      <c r="J39" s="176">
        <v>0.27417868968055709</v>
      </c>
      <c r="K39" s="176">
        <v>0.33177227068244736</v>
      </c>
      <c r="L39" s="176">
        <v>3.1147219138564382E-2</v>
      </c>
      <c r="M39" s="176">
        <v>1.0663798696260398</v>
      </c>
      <c r="N39" s="176">
        <v>9.9230069450000014E-2</v>
      </c>
      <c r="O39" s="176">
        <v>1.0854197833400003E-2</v>
      </c>
      <c r="P39" s="176">
        <v>2.0602997833400003E-3</v>
      </c>
      <c r="Q39" s="176">
        <v>1.7633985556000004E-2</v>
      </c>
      <c r="R39" s="176">
        <v>0.13668999277799998</v>
      </c>
      <c r="S39" s="176">
        <v>5.3724981945E-2</v>
      </c>
      <c r="T39" s="176">
        <v>0.63735083339999998</v>
      </c>
      <c r="U39" s="176">
        <v>1.66E-2</v>
      </c>
      <c r="V39" s="176">
        <v>2.3889799133360001</v>
      </c>
      <c r="W39" s="176">
        <v>7.868307646285104E-2</v>
      </c>
      <c r="X39" s="176" t="s">
        <v>422</v>
      </c>
      <c r="Y39" s="176" t="s">
        <v>422</v>
      </c>
      <c r="Z39" s="176" t="s">
        <v>422</v>
      </c>
      <c r="AA39" s="176" t="s">
        <v>422</v>
      </c>
      <c r="AB39" s="176">
        <v>6.5969343454045593E-2</v>
      </c>
      <c r="AC39" s="176">
        <v>1.66E-2</v>
      </c>
      <c r="AD39" s="176">
        <v>0.20022954962665615</v>
      </c>
      <c r="AE39" s="291"/>
      <c r="AF39" s="176">
        <v>12295.765519301998</v>
      </c>
      <c r="AG39" s="176">
        <v>134</v>
      </c>
      <c r="AH39" s="176">
        <v>1287.5459620000001</v>
      </c>
      <c r="AI39" s="176">
        <v>3320</v>
      </c>
      <c r="AJ39" s="202" t="s">
        <v>408</v>
      </c>
      <c r="AK39" s="202" t="s">
        <v>408</v>
      </c>
      <c r="AL39" s="203" t="s">
        <v>18</v>
      </c>
    </row>
    <row r="40" spans="1:38" s="190" customFormat="1" ht="24.75" customHeight="1" thickBot="1" x14ac:dyDescent="0.25">
      <c r="A40" s="178" t="s">
        <v>129</v>
      </c>
      <c r="B40" s="178" t="s">
        <v>184</v>
      </c>
      <c r="C40" s="100" t="s">
        <v>352</v>
      </c>
      <c r="D40" s="202"/>
      <c r="E40" s="176">
        <v>3.8225727173656119</v>
      </c>
      <c r="F40" s="176">
        <v>6.9474447965549659</v>
      </c>
      <c r="G40" s="176">
        <v>2.236318590380496E-3</v>
      </c>
      <c r="H40" s="176">
        <v>1.1194883475440743E-3</v>
      </c>
      <c r="I40" s="176">
        <v>0.54223749589158265</v>
      </c>
      <c r="J40" s="176">
        <v>0.54223749589158265</v>
      </c>
      <c r="K40" s="176">
        <v>0.54223749589158277</v>
      </c>
      <c r="L40" s="176">
        <v>0.11376100153588865</v>
      </c>
      <c r="M40" s="176">
        <v>35.917685782272585</v>
      </c>
      <c r="N40" s="176" t="s">
        <v>408</v>
      </c>
      <c r="O40" s="176">
        <v>1.6732358592322801E-3</v>
      </c>
      <c r="P40" s="176" t="s">
        <v>408</v>
      </c>
      <c r="Q40" s="176" t="s">
        <v>408</v>
      </c>
      <c r="R40" s="176">
        <v>8.3661792961613989E-3</v>
      </c>
      <c r="S40" s="176">
        <v>0.28445009606948757</v>
      </c>
      <c r="T40" s="176">
        <v>1.1712651014625959E-2</v>
      </c>
      <c r="U40" s="176">
        <v>1.6732358592322801E-3</v>
      </c>
      <c r="V40" s="176">
        <v>0.16732358592322796</v>
      </c>
      <c r="W40" s="176" t="s">
        <v>408</v>
      </c>
      <c r="X40" s="176">
        <v>5.5490512797277828E-3</v>
      </c>
      <c r="Y40" s="176">
        <v>7.8368355941304535E-3</v>
      </c>
      <c r="Z40" s="176" t="s">
        <v>408</v>
      </c>
      <c r="AA40" s="176" t="s">
        <v>408</v>
      </c>
      <c r="AB40" s="176">
        <v>1.3385886873858237E-2</v>
      </c>
      <c r="AC40" s="176" t="s">
        <v>408</v>
      </c>
      <c r="AD40" s="176" t="s">
        <v>408</v>
      </c>
      <c r="AE40" s="291"/>
      <c r="AF40" s="176">
        <v>6956.6297741522139</v>
      </c>
      <c r="AG40" s="202" t="s">
        <v>408</v>
      </c>
      <c r="AH40" s="176">
        <v>192.02790262788932</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6.9391649999999991</v>
      </c>
      <c r="F41" s="176">
        <v>24.459251054955008</v>
      </c>
      <c r="G41" s="176">
        <v>1.5146977325000004</v>
      </c>
      <c r="H41" s="176">
        <v>1.3478639804748211</v>
      </c>
      <c r="I41" s="176">
        <v>10.919086913720406</v>
      </c>
      <c r="J41" s="176">
        <v>11.322103517388792</v>
      </c>
      <c r="K41" s="176">
        <v>11.82394945561334</v>
      </c>
      <c r="L41" s="176">
        <v>3.1713496633034999</v>
      </c>
      <c r="M41" s="176">
        <v>185.26872780477004</v>
      </c>
      <c r="N41" s="176">
        <v>0.69568500000000011</v>
      </c>
      <c r="O41" s="176">
        <v>0.1873261</v>
      </c>
      <c r="P41" s="176">
        <v>3.1886710000000006E-2</v>
      </c>
      <c r="Q41" s="176">
        <v>9.0086999999999973E-2</v>
      </c>
      <c r="R41" s="176">
        <v>2.2312320000000003</v>
      </c>
      <c r="S41" s="176">
        <v>0.44717050000000008</v>
      </c>
      <c r="T41" s="176">
        <v>2.0304899999999999</v>
      </c>
      <c r="U41" s="176">
        <v>0.31006499999999998</v>
      </c>
      <c r="V41" s="176">
        <v>43.541423999999999</v>
      </c>
      <c r="W41" s="176">
        <v>1.32028105</v>
      </c>
      <c r="X41" s="176" t="s">
        <v>422</v>
      </c>
      <c r="Y41" s="176" t="s">
        <v>422</v>
      </c>
      <c r="Z41" s="176" t="s">
        <v>422</v>
      </c>
      <c r="AA41" s="176" t="s">
        <v>422</v>
      </c>
      <c r="AB41" s="176">
        <v>9.5642502169999997</v>
      </c>
      <c r="AC41" s="176">
        <v>0.31039833333333339</v>
      </c>
      <c r="AD41" s="176">
        <v>3.7227463675881056</v>
      </c>
      <c r="AE41" s="291"/>
      <c r="AF41" s="176">
        <v>23004</v>
      </c>
      <c r="AG41" s="176">
        <v>344</v>
      </c>
      <c r="AH41" s="176">
        <v>2100.5</v>
      </c>
      <c r="AI41" s="176">
        <v>62012.999999999993</v>
      </c>
      <c r="AJ41" s="176">
        <v>1</v>
      </c>
      <c r="AK41" s="202" t="s">
        <v>408</v>
      </c>
      <c r="AL41" s="203" t="s">
        <v>18</v>
      </c>
    </row>
    <row r="42" spans="1:38" s="190" customFormat="1" ht="24.75" customHeight="1" thickBot="1" x14ac:dyDescent="0.25">
      <c r="A42" s="178" t="s">
        <v>129</v>
      </c>
      <c r="B42" s="178" t="s">
        <v>186</v>
      </c>
      <c r="C42" s="100" t="s">
        <v>68</v>
      </c>
      <c r="D42" s="202"/>
      <c r="E42" s="176">
        <v>0.27134974461928657</v>
      </c>
      <c r="F42" s="176">
        <v>1.2569645539619867</v>
      </c>
      <c r="G42" s="176">
        <v>3.970444564185999E-4</v>
      </c>
      <c r="H42" s="176">
        <v>1.0409386739275941E-4</v>
      </c>
      <c r="I42" s="176">
        <v>1.473874083322059E-2</v>
      </c>
      <c r="J42" s="176">
        <v>1.473874083322059E-2</v>
      </c>
      <c r="K42" s="176">
        <v>1.473874083322059E-2</v>
      </c>
      <c r="L42" s="176">
        <v>2.4641053069211841E-3</v>
      </c>
      <c r="M42" s="176">
        <v>25.23745670401108</v>
      </c>
      <c r="N42" s="176" t="s">
        <v>408</v>
      </c>
      <c r="O42" s="176">
        <v>2.5056916190567964E-4</v>
      </c>
      <c r="P42" s="176" t="s">
        <v>408</v>
      </c>
      <c r="Q42" s="176" t="s">
        <v>408</v>
      </c>
      <c r="R42" s="176">
        <v>1.2528458095283984E-3</v>
      </c>
      <c r="S42" s="176">
        <v>4.259675752396553E-2</v>
      </c>
      <c r="T42" s="176">
        <v>1.7539841333397575E-3</v>
      </c>
      <c r="U42" s="176">
        <v>2.5056916190567964E-4</v>
      </c>
      <c r="V42" s="176">
        <v>2.5056916190567963E-2</v>
      </c>
      <c r="W42" s="176" t="s">
        <v>408</v>
      </c>
      <c r="X42" s="176">
        <v>9.9261114104649958E-4</v>
      </c>
      <c r="Y42" s="176">
        <v>1.0119421541989373E-3</v>
      </c>
      <c r="Z42" s="176" t="s">
        <v>408</v>
      </c>
      <c r="AA42" s="176" t="s">
        <v>408</v>
      </c>
      <c r="AB42" s="176">
        <v>2.0045532952454367E-3</v>
      </c>
      <c r="AC42" s="176" t="s">
        <v>408</v>
      </c>
      <c r="AD42" s="176" t="s">
        <v>408</v>
      </c>
      <c r="AE42" s="291"/>
      <c r="AF42" s="176">
        <v>1059.8138788198778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1.1960107309000001</v>
      </c>
      <c r="F43" s="176">
        <v>0.47375336884899999</v>
      </c>
      <c r="G43" s="176">
        <v>1.2559028008620001</v>
      </c>
      <c r="H43" s="176">
        <v>1.1362011999999999E-2</v>
      </c>
      <c r="I43" s="176">
        <v>0.21575695828223687</v>
      </c>
      <c r="J43" s="176">
        <v>0.4455177357745066</v>
      </c>
      <c r="K43" s="176">
        <v>1.112597712293333</v>
      </c>
      <c r="L43" s="176">
        <v>2.5574808116184213E-2</v>
      </c>
      <c r="M43" s="176">
        <v>2.1127621829800001</v>
      </c>
      <c r="N43" s="176">
        <v>0.46255440171000006</v>
      </c>
      <c r="O43" s="176">
        <v>2.6433950889799999E-2</v>
      </c>
      <c r="P43" s="176">
        <v>9.155656009470001E-3</v>
      </c>
      <c r="Q43" s="176">
        <v>0.18317573008900004</v>
      </c>
      <c r="R43" s="176">
        <v>0.53416990882449999</v>
      </c>
      <c r="S43" s="176">
        <v>0.51265928384900006</v>
      </c>
      <c r="T43" s="176">
        <v>0.89519310654999984</v>
      </c>
      <c r="U43" s="176">
        <v>3.3399999999999999E-2</v>
      </c>
      <c r="V43" s="176">
        <v>5.4090198610940003</v>
      </c>
      <c r="W43" s="176">
        <v>0.18081116305959999</v>
      </c>
      <c r="X43" s="176" t="s">
        <v>422</v>
      </c>
      <c r="Y43" s="176" t="s">
        <v>422</v>
      </c>
      <c r="Z43" s="176" t="s">
        <v>422</v>
      </c>
      <c r="AA43" s="176" t="s">
        <v>422</v>
      </c>
      <c r="AB43" s="176">
        <v>8.2836867494799987E-2</v>
      </c>
      <c r="AC43" s="176">
        <v>3.4219607843137261E-2</v>
      </c>
      <c r="AD43" s="176">
        <v>0.40121019108914124</v>
      </c>
      <c r="AE43" s="291"/>
      <c r="AF43" s="176">
        <v>4966.0096489999996</v>
      </c>
      <c r="AG43" s="176">
        <v>2300.0398</v>
      </c>
      <c r="AH43" s="176">
        <v>450</v>
      </c>
      <c r="AI43" s="176">
        <v>6680</v>
      </c>
      <c r="AJ43" s="202" t="s">
        <v>408</v>
      </c>
      <c r="AK43" s="202" t="s">
        <v>408</v>
      </c>
      <c r="AL43" s="203" t="s">
        <v>18</v>
      </c>
    </row>
    <row r="44" spans="1:38" s="190" customFormat="1" ht="24.75" customHeight="1" thickBot="1" x14ac:dyDescent="0.25">
      <c r="A44" s="178" t="s">
        <v>129</v>
      </c>
      <c r="B44" s="178" t="s">
        <v>188</v>
      </c>
      <c r="C44" s="100" t="s">
        <v>70</v>
      </c>
      <c r="D44" s="202"/>
      <c r="E44" s="176">
        <v>6.6072768125665986</v>
      </c>
      <c r="F44" s="176">
        <v>1.8996878391231067</v>
      </c>
      <c r="G44" s="176">
        <v>3.259667599544483E-3</v>
      </c>
      <c r="H44" s="176">
        <v>2.1300813100263391E-3</v>
      </c>
      <c r="I44" s="176">
        <v>0.42632285461320346</v>
      </c>
      <c r="J44" s="176">
        <v>0.42632285461320346</v>
      </c>
      <c r="K44" s="176">
        <v>0.42632285461320346</v>
      </c>
      <c r="L44" s="176">
        <v>0.23132105448937845</v>
      </c>
      <c r="M44" s="176">
        <v>9.553026925044124</v>
      </c>
      <c r="N44" s="176" t="s">
        <v>408</v>
      </c>
      <c r="O44" s="176">
        <v>2.6948744547854106E-3</v>
      </c>
      <c r="P44" s="176" t="s">
        <v>408</v>
      </c>
      <c r="Q44" s="176" t="s">
        <v>408</v>
      </c>
      <c r="R44" s="176">
        <v>1.3474372273927055E-2</v>
      </c>
      <c r="S44" s="176">
        <v>0.45812865731351982</v>
      </c>
      <c r="T44" s="176">
        <v>1.8864121183497874E-2</v>
      </c>
      <c r="U44" s="176">
        <v>2.6948744547854106E-3</v>
      </c>
      <c r="V44" s="176">
        <v>0.26948744547854109</v>
      </c>
      <c r="W44" s="176" t="s">
        <v>408</v>
      </c>
      <c r="X44" s="176">
        <v>8.1491689988612056E-3</v>
      </c>
      <c r="Y44" s="176">
        <v>1.3409826639422081E-2</v>
      </c>
      <c r="Z44" s="176" t="s">
        <v>408</v>
      </c>
      <c r="AA44" s="176" t="s">
        <v>408</v>
      </c>
      <c r="AB44" s="176">
        <v>2.1558995638283285E-2</v>
      </c>
      <c r="AC44" s="176" t="s">
        <v>408</v>
      </c>
      <c r="AD44" s="176" t="s">
        <v>408</v>
      </c>
      <c r="AE44" s="291"/>
      <c r="AF44" s="176">
        <v>11529.272506983491</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2.2901257600000005</v>
      </c>
      <c r="F45" s="176">
        <v>9.6639506423217628E-2</v>
      </c>
      <c r="G45" s="176">
        <v>7.1566430000000007E-4</v>
      </c>
      <c r="H45" s="176">
        <v>2.8268739850000003E-4</v>
      </c>
      <c r="I45" s="176">
        <v>4.99304668824E-2</v>
      </c>
      <c r="J45" s="176">
        <v>5.1012551304000002E-2</v>
      </c>
      <c r="K45" s="176">
        <v>5.1527829599999998E-2</v>
      </c>
      <c r="L45" s="176">
        <v>1.5973627176E-2</v>
      </c>
      <c r="M45" s="176">
        <v>0.32204893499999998</v>
      </c>
      <c r="N45" s="176">
        <v>4.6518179499999996E-3</v>
      </c>
      <c r="O45" s="176">
        <v>3.5783214999999998E-4</v>
      </c>
      <c r="P45" s="176">
        <v>1.0734964499999999E-3</v>
      </c>
      <c r="Q45" s="176">
        <v>1.4313285999999999E-3</v>
      </c>
      <c r="R45" s="176">
        <v>1.78916075E-3</v>
      </c>
      <c r="S45" s="176">
        <v>3.1489229199999996E-2</v>
      </c>
      <c r="T45" s="176">
        <v>3.5783215E-2</v>
      </c>
      <c r="U45" s="176">
        <v>3.5783214999999999E-3</v>
      </c>
      <c r="V45" s="176">
        <v>4.2939857999999997E-2</v>
      </c>
      <c r="W45" s="176">
        <v>4.6518179499999996E-3</v>
      </c>
      <c r="X45" s="176" t="s">
        <v>408</v>
      </c>
      <c r="Y45" s="176" t="s">
        <v>408</v>
      </c>
      <c r="Z45" s="176" t="s">
        <v>408</v>
      </c>
      <c r="AA45" s="176" t="s">
        <v>408</v>
      </c>
      <c r="AB45" s="176" t="s">
        <v>408</v>
      </c>
      <c r="AC45" s="176">
        <v>2.8626571999999999E-3</v>
      </c>
      <c r="AD45" s="176">
        <v>1.3597621699999998E-3</v>
      </c>
      <c r="AE45" s="291"/>
      <c r="AF45" s="176">
        <v>1527.9432805000001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2.7076161601660385</v>
      </c>
      <c r="F46" s="176">
        <v>0.20763530418267223</v>
      </c>
      <c r="G46" s="176">
        <v>1.9453350481631146</v>
      </c>
      <c r="H46" s="176">
        <v>7.7877517564402956E-5</v>
      </c>
      <c r="I46" s="176">
        <v>0.27906936471248245</v>
      </c>
      <c r="J46" s="176">
        <v>0.7985748212801359</v>
      </c>
      <c r="K46" s="176">
        <v>2.3314809056328851</v>
      </c>
      <c r="L46" s="176">
        <v>8.2196259235921248E-2</v>
      </c>
      <c r="M46" s="176">
        <v>5.6786396797788914</v>
      </c>
      <c r="N46" s="176">
        <v>0.54834560147915545</v>
      </c>
      <c r="O46" s="176">
        <v>5.1045985691138621E-2</v>
      </c>
      <c r="P46" s="176">
        <v>5.3549194122051967E-3</v>
      </c>
      <c r="Q46" s="176">
        <v>1.8252048621815804E-2</v>
      </c>
      <c r="R46" s="176">
        <v>0.35275018354612198</v>
      </c>
      <c r="S46" s="176">
        <v>0.5270599678249881</v>
      </c>
      <c r="T46" s="176">
        <v>1.5004227011254492</v>
      </c>
      <c r="U46" s="176">
        <v>8.7892271662763459E-4</v>
      </c>
      <c r="V46" s="176">
        <v>7.024920973769035</v>
      </c>
      <c r="W46" s="176">
        <v>0.21859992950223392</v>
      </c>
      <c r="X46" s="176">
        <v>3.5128805620608892E-5</v>
      </c>
      <c r="Y46" s="176">
        <v>5.8548009367681492E-5</v>
      </c>
      <c r="Z46" s="176" t="s">
        <v>422</v>
      </c>
      <c r="AA46" s="176" t="s">
        <v>422</v>
      </c>
      <c r="AB46" s="176">
        <v>5.1726782790510031E-2</v>
      </c>
      <c r="AC46" s="176">
        <v>1.0644653021989371E-2</v>
      </c>
      <c r="AD46" s="176" t="s">
        <v>408</v>
      </c>
      <c r="AE46" s="291"/>
      <c r="AF46" s="176">
        <v>8844.901122864032</v>
      </c>
      <c r="AG46" s="202" t="s">
        <v>408</v>
      </c>
      <c r="AH46" s="176">
        <v>8958.5655999999908</v>
      </c>
      <c r="AI46" s="176">
        <v>9950.8825301860925</v>
      </c>
      <c r="AJ46" s="202" t="s">
        <v>408</v>
      </c>
      <c r="AK46" s="202" t="s">
        <v>408</v>
      </c>
      <c r="AL46" s="203" t="s">
        <v>18</v>
      </c>
    </row>
    <row r="47" spans="1:38" s="190" customFormat="1" ht="24.75" customHeight="1" thickBot="1" x14ac:dyDescent="0.25">
      <c r="A47" s="178" t="s">
        <v>129</v>
      </c>
      <c r="B47" s="178" t="s">
        <v>191</v>
      </c>
      <c r="C47" s="100" t="s">
        <v>72</v>
      </c>
      <c r="D47" s="202"/>
      <c r="E47" s="176">
        <v>0.60523713167939996</v>
      </c>
      <c r="F47" s="176">
        <v>7.5231876020699986E-2</v>
      </c>
      <c r="G47" s="176">
        <v>4.9613257028399999E-2</v>
      </c>
      <c r="H47" s="176" t="s">
        <v>408</v>
      </c>
      <c r="I47" s="176">
        <v>2.67650454185E-2</v>
      </c>
      <c r="J47" s="176">
        <v>2.67650454185E-2</v>
      </c>
      <c r="K47" s="176">
        <v>2.67650454185E-2</v>
      </c>
      <c r="L47" s="176">
        <v>1.2847221800879998E-2</v>
      </c>
      <c r="M47" s="176">
        <v>1.5949934981916001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91"/>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91"/>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6.3663600000000001E-2</v>
      </c>
      <c r="G49" s="176">
        <v>5.1500000000000004E-2</v>
      </c>
      <c r="H49" s="176">
        <v>3.05916E-3</v>
      </c>
      <c r="I49" s="176">
        <v>1.3553602305475504E-2</v>
      </c>
      <c r="J49" s="176">
        <v>3.2439769452449571E-2</v>
      </c>
      <c r="K49" s="176">
        <v>7.7100000000000002E-2</v>
      </c>
      <c r="L49" s="176">
        <v>1.6576500000000003E-5</v>
      </c>
      <c r="M49" s="176" t="s">
        <v>422</v>
      </c>
      <c r="N49" s="176">
        <v>2.8300000000000002E-2</v>
      </c>
      <c r="O49" s="176">
        <v>5.0000000000000002E-5</v>
      </c>
      <c r="P49" s="176">
        <v>1.0000000000000001E-5</v>
      </c>
      <c r="Q49" s="176">
        <v>4.7999999999999996E-3</v>
      </c>
      <c r="R49" s="176">
        <v>2.2800000000000001E-2</v>
      </c>
      <c r="S49" s="176">
        <v>1.9899999999999998E-2</v>
      </c>
      <c r="T49" s="176">
        <v>1.23E-2</v>
      </c>
      <c r="U49" s="176" t="s">
        <v>421</v>
      </c>
      <c r="V49" s="176">
        <v>7.9299999999999995E-2</v>
      </c>
      <c r="W49" s="176">
        <v>2.4803999999999999</v>
      </c>
      <c r="X49" s="176">
        <v>0.13228799999999999</v>
      </c>
      <c r="Y49" s="176">
        <v>0.16535999999999998</v>
      </c>
      <c r="Z49" s="176">
        <v>8.267999999999999E-2</v>
      </c>
      <c r="AA49" s="176">
        <v>5.7876000000000004E-2</v>
      </c>
      <c r="AB49" s="176">
        <v>0.43820399999999998</v>
      </c>
      <c r="AC49" s="176" t="s">
        <v>408</v>
      </c>
      <c r="AD49" s="176">
        <v>2.9796803999999999</v>
      </c>
      <c r="AE49" s="291"/>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1.3987359550561798</v>
      </c>
      <c r="J50" s="176">
        <v>1.9918000000000002</v>
      </c>
      <c r="K50" s="176">
        <v>3.0474539999999997</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91"/>
      <c r="AF50" s="202" t="s">
        <v>408</v>
      </c>
      <c r="AG50" s="202" t="s">
        <v>408</v>
      </c>
      <c r="AH50" s="202" t="s">
        <v>408</v>
      </c>
      <c r="AI50" s="202" t="s">
        <v>408</v>
      </c>
      <c r="AJ50" s="202" t="s">
        <v>408</v>
      </c>
      <c r="AK50" s="176">
        <v>10825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91"/>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4.867178</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91"/>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3.6235534299999999</v>
      </c>
      <c r="G53" s="176" t="s">
        <v>408</v>
      </c>
      <c r="H53" s="176" t="s">
        <v>408</v>
      </c>
      <c r="I53" s="176">
        <v>1.7000000000000001E-4</v>
      </c>
      <c r="J53" s="176">
        <v>1.7000000000000001E-4</v>
      </c>
      <c r="K53" s="176">
        <v>1.7000000000000001E-4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91"/>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0.44630000000000003</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91"/>
      <c r="AF54" s="202" t="s">
        <v>408</v>
      </c>
      <c r="AG54" s="202" t="s">
        <v>408</v>
      </c>
      <c r="AH54" s="202" t="s">
        <v>408</v>
      </c>
      <c r="AI54" s="202" t="s">
        <v>408</v>
      </c>
      <c r="AJ54" s="202" t="s">
        <v>408</v>
      </c>
      <c r="AK54" s="176">
        <v>4463</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91"/>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91"/>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1.6708329000000001E-2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1.01216754E-2</v>
      </c>
      <c r="X57" s="176">
        <v>7.4999999999999993E-6</v>
      </c>
      <c r="Y57" s="176">
        <v>7.4999999999999993E-6</v>
      </c>
      <c r="Z57" s="176">
        <v>7.4999999999999993E-6</v>
      </c>
      <c r="AA57" s="176">
        <v>7.4999999999999993E-6</v>
      </c>
      <c r="AB57" s="176">
        <v>2.9999999999999997E-5</v>
      </c>
      <c r="AC57" s="176" t="s">
        <v>408</v>
      </c>
      <c r="AD57" s="176">
        <v>2.391826</v>
      </c>
      <c r="AE57" s="291"/>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1.6318555555555558E-2</v>
      </c>
      <c r="J58" s="176">
        <v>8.1592777777777792E-2</v>
      </c>
      <c r="K58" s="176">
        <v>0.20981</v>
      </c>
      <c r="L58" s="176">
        <v>1.3511763999999999E-4</v>
      </c>
      <c r="M58" s="176" t="s">
        <v>408</v>
      </c>
      <c r="N58" s="176" t="s">
        <v>408</v>
      </c>
      <c r="O58" s="176" t="s">
        <v>408</v>
      </c>
      <c r="P58" s="176" t="s">
        <v>408</v>
      </c>
      <c r="Q58" s="176" t="s">
        <v>408</v>
      </c>
      <c r="R58" s="176" t="s">
        <v>408</v>
      </c>
      <c r="S58" s="176" t="s">
        <v>408</v>
      </c>
      <c r="T58" s="176" t="s">
        <v>408</v>
      </c>
      <c r="U58" s="176" t="s">
        <v>408</v>
      </c>
      <c r="V58" s="176" t="s">
        <v>408</v>
      </c>
      <c r="W58" s="176">
        <v>0.13714084800000001</v>
      </c>
      <c r="X58" s="176" t="s">
        <v>408</v>
      </c>
      <c r="Y58" s="176" t="s">
        <v>408</v>
      </c>
      <c r="Z58" s="176" t="s">
        <v>408</v>
      </c>
      <c r="AA58" s="176" t="s">
        <v>408</v>
      </c>
      <c r="AB58" s="176" t="s">
        <v>408</v>
      </c>
      <c r="AC58" s="176" t="s">
        <v>408</v>
      </c>
      <c r="AD58" s="176">
        <v>0.26373239999999998</v>
      </c>
      <c r="AE58" s="291"/>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1.3937716000000001E-2</v>
      </c>
      <c r="G59" s="176" t="s">
        <v>422</v>
      </c>
      <c r="H59" s="176">
        <v>1.0710000000000001E-2</v>
      </c>
      <c r="I59" s="176">
        <v>3.8232000000000002E-2</v>
      </c>
      <c r="J59" s="176">
        <v>4.3011000000000001E-2</v>
      </c>
      <c r="K59" s="176">
        <v>4.7789999999999999E-2</v>
      </c>
      <c r="L59" s="176">
        <v>2.3703840000000001E-5</v>
      </c>
      <c r="M59" s="176" t="s">
        <v>422</v>
      </c>
      <c r="N59" s="176">
        <v>5.6999999999999998E-4</v>
      </c>
      <c r="O59" s="176">
        <v>0.14000000000000001</v>
      </c>
      <c r="P59" s="176" t="s">
        <v>408</v>
      </c>
      <c r="Q59" s="176" t="s">
        <v>408</v>
      </c>
      <c r="R59" s="176" t="s">
        <v>408</v>
      </c>
      <c r="S59" s="176">
        <v>1.0000000000000001E-5</v>
      </c>
      <c r="T59" s="176" t="s">
        <v>408</v>
      </c>
      <c r="U59" s="176">
        <v>6.4000000000000001E-2</v>
      </c>
      <c r="V59" s="176">
        <v>2.6700000000000001E-3</v>
      </c>
      <c r="W59" s="176">
        <v>1.3234752E-3</v>
      </c>
      <c r="X59" s="176" t="s">
        <v>408</v>
      </c>
      <c r="Y59" s="176" t="s">
        <v>408</v>
      </c>
      <c r="Z59" s="176" t="s">
        <v>408</v>
      </c>
      <c r="AA59" s="176" t="s">
        <v>408</v>
      </c>
      <c r="AB59" s="176" t="s">
        <v>408</v>
      </c>
      <c r="AC59" s="176" t="s">
        <v>408</v>
      </c>
      <c r="AD59" s="176" t="s">
        <v>408</v>
      </c>
      <c r="AE59" s="291"/>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8.7461412845192162E-3</v>
      </c>
      <c r="J60" s="176">
        <v>5.7560023632392147E-2</v>
      </c>
      <c r="K60" s="176">
        <v>0.116983395204</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91"/>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4.5142622226655264E-3</v>
      </c>
      <c r="J61" s="176">
        <v>2.1472838821038818E-2</v>
      </c>
      <c r="K61" s="176">
        <v>6.2885132813333355E-2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91"/>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4.3002026905236204E-2</v>
      </c>
      <c r="J62" s="176">
        <v>0.42056023389488989</v>
      </c>
      <c r="K62" s="176">
        <v>1.070531304278405</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91"/>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91"/>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91"/>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0.43922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91"/>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91"/>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91"/>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1.9699999999999999E-2</v>
      </c>
      <c r="J68" s="176">
        <v>1.9699999999999999E-2</v>
      </c>
      <c r="K68" s="176">
        <v>1.9699999999999999E-2</v>
      </c>
      <c r="L68" s="176">
        <v>3.5460000000000005E-4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91"/>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91"/>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0.18783000000000002</v>
      </c>
      <c r="F70" s="176">
        <v>2.5057901499999997</v>
      </c>
      <c r="G70" s="176">
        <v>2.6473305882329097</v>
      </c>
      <c r="H70" s="176">
        <v>0.24998000000000001</v>
      </c>
      <c r="I70" s="176">
        <v>0.1569499932</v>
      </c>
      <c r="J70" s="176">
        <v>0.22195109669999996</v>
      </c>
      <c r="K70" s="176">
        <v>0.25439034500000002</v>
      </c>
      <c r="L70" s="176">
        <v>9.9476999999999964E-4</v>
      </c>
      <c r="M70" s="176" t="s">
        <v>408</v>
      </c>
      <c r="N70" s="176">
        <v>1E-3</v>
      </c>
      <c r="O70" s="176" t="s">
        <v>408</v>
      </c>
      <c r="P70" s="176">
        <v>4.614E-2</v>
      </c>
      <c r="Q70" s="176" t="s">
        <v>408</v>
      </c>
      <c r="R70" s="176" t="s">
        <v>422</v>
      </c>
      <c r="S70" s="176">
        <v>2.3E-2</v>
      </c>
      <c r="T70" s="176">
        <v>0.24854000000000001</v>
      </c>
      <c r="U70" s="176" t="s">
        <v>408</v>
      </c>
      <c r="V70" s="176">
        <v>0.25</v>
      </c>
      <c r="W70" s="176">
        <v>0.16999999999999998</v>
      </c>
      <c r="X70" s="176" t="s">
        <v>408</v>
      </c>
      <c r="Y70" s="176" t="s">
        <v>408</v>
      </c>
      <c r="Z70" s="176" t="s">
        <v>408</v>
      </c>
      <c r="AA70" s="176" t="s">
        <v>408</v>
      </c>
      <c r="AB70" s="176" t="s">
        <v>408</v>
      </c>
      <c r="AC70" s="176">
        <v>1.5</v>
      </c>
      <c r="AD70" s="176" t="s">
        <v>408</v>
      </c>
      <c r="AE70" s="291"/>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0.14560360999999999</v>
      </c>
      <c r="G71" s="176" t="s">
        <v>408</v>
      </c>
      <c r="H71" s="176" t="s">
        <v>408</v>
      </c>
      <c r="I71" s="176">
        <v>2.392445344E-2</v>
      </c>
      <c r="J71" s="176">
        <v>4.6115627520000001E-2</v>
      </c>
      <c r="K71" s="176">
        <v>7.601133600000004E-2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91"/>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0.453961</v>
      </c>
      <c r="G72" s="176">
        <v>1.0427299999999999</v>
      </c>
      <c r="H72" s="176">
        <v>2.2370000000000003E-3</v>
      </c>
      <c r="I72" s="176">
        <v>1.039155505983951</v>
      </c>
      <c r="J72" s="176">
        <v>1.4373892298680773</v>
      </c>
      <c r="K72" s="176">
        <v>1.8239447399999995</v>
      </c>
      <c r="L72" s="176">
        <v>3.7080901439999992E-3</v>
      </c>
      <c r="M72" s="176">
        <v>0.46500000000000002</v>
      </c>
      <c r="N72" s="176">
        <v>3.9164900000000005</v>
      </c>
      <c r="O72" s="176">
        <v>0.15033999999999992</v>
      </c>
      <c r="P72" s="176">
        <v>0.30312999999999996</v>
      </c>
      <c r="Q72" s="176">
        <v>5.7050000000000003E-2</v>
      </c>
      <c r="R72" s="176">
        <v>2.548</v>
      </c>
      <c r="S72" s="176">
        <v>0.87939000000000001</v>
      </c>
      <c r="T72" s="176">
        <v>1.00796</v>
      </c>
      <c r="U72" s="176" t="s">
        <v>421</v>
      </c>
      <c r="V72" s="176">
        <v>8.6577999999999999</v>
      </c>
      <c r="W72" s="176">
        <v>2.8710715699999998</v>
      </c>
      <c r="X72" s="176">
        <v>1.6423428571428571E-3</v>
      </c>
      <c r="Y72" s="176">
        <v>1.6546428571428571E-3</v>
      </c>
      <c r="Z72" s="176">
        <v>1.648642857142857E-3</v>
      </c>
      <c r="AA72" s="176">
        <v>1.6137714285714285E-3</v>
      </c>
      <c r="AB72" s="176">
        <v>6.7593999999999996E-3</v>
      </c>
      <c r="AC72" s="176">
        <v>7.2194207999999996E-2</v>
      </c>
      <c r="AD72" s="176">
        <v>15.527586210000001</v>
      </c>
      <c r="AE72" s="291"/>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4.6000000000000008E-3</v>
      </c>
      <c r="G73" s="176" t="s">
        <v>422</v>
      </c>
      <c r="H73" s="176" t="s">
        <v>408</v>
      </c>
      <c r="I73" s="176">
        <v>3.6180000000000004E-2</v>
      </c>
      <c r="J73" s="176">
        <v>5.1254999999999995E-2</v>
      </c>
      <c r="K73" s="176">
        <v>6.0299999999999999E-2</v>
      </c>
      <c r="L73" s="176">
        <v>4.9446000000000004E-3</v>
      </c>
      <c r="M73" s="176" t="s">
        <v>408</v>
      </c>
      <c r="N73" s="176">
        <v>5.6000000000000001E-2</v>
      </c>
      <c r="O73" s="176">
        <v>3.0000000000000001E-3</v>
      </c>
      <c r="P73" s="176">
        <v>5.0000000000000001E-4</v>
      </c>
      <c r="Q73" s="176">
        <v>2E-3</v>
      </c>
      <c r="R73" s="176">
        <v>8.6880000000000006</v>
      </c>
      <c r="S73" s="176">
        <v>3.7999999999999999E-2</v>
      </c>
      <c r="T73" s="176">
        <v>9.4E-2</v>
      </c>
      <c r="U73" s="176" t="s">
        <v>421</v>
      </c>
      <c r="V73" s="176">
        <v>1.2530000000000001</v>
      </c>
      <c r="W73" s="176" t="s">
        <v>408</v>
      </c>
      <c r="X73" s="176" t="s">
        <v>408</v>
      </c>
      <c r="Y73" s="176" t="s">
        <v>408</v>
      </c>
      <c r="Z73" s="176" t="s">
        <v>408</v>
      </c>
      <c r="AA73" s="176" t="s">
        <v>408</v>
      </c>
      <c r="AB73" s="176" t="s">
        <v>408</v>
      </c>
      <c r="AC73" s="176" t="s">
        <v>408</v>
      </c>
      <c r="AD73" s="176" t="s">
        <v>408</v>
      </c>
      <c r="AE73" s="291"/>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2.8500000000000004E-4</v>
      </c>
      <c r="G74" s="176" t="s">
        <v>408</v>
      </c>
      <c r="H74" s="176" t="s">
        <v>408</v>
      </c>
      <c r="I74" s="176">
        <v>6.6000000000000005E-5</v>
      </c>
      <c r="J74" s="176">
        <v>1.6799999999999999E-4</v>
      </c>
      <c r="K74" s="176">
        <v>2.4000000000000001E-4</v>
      </c>
      <c r="L74" s="176">
        <v>1.5180000000000001E-6</v>
      </c>
      <c r="M74" s="176" t="s">
        <v>408</v>
      </c>
      <c r="N74" s="176">
        <v>5.2000000000000006E-4</v>
      </c>
      <c r="O74" s="176">
        <v>1.0000000000000001E-5</v>
      </c>
      <c r="P74" s="176" t="s">
        <v>408</v>
      </c>
      <c r="Q74" s="176">
        <v>1.6000000000000001E-4</v>
      </c>
      <c r="R74" s="176" t="s">
        <v>408</v>
      </c>
      <c r="S74" s="176" t="s">
        <v>408</v>
      </c>
      <c r="T74" s="176" t="s">
        <v>408</v>
      </c>
      <c r="U74" s="176" t="s">
        <v>408</v>
      </c>
      <c r="V74" s="176">
        <v>2.14E-3</v>
      </c>
      <c r="W74" s="176">
        <v>0.49449399999999999</v>
      </c>
      <c r="X74" s="176" t="s">
        <v>408</v>
      </c>
      <c r="Y74" s="176" t="s">
        <v>408</v>
      </c>
      <c r="Z74" s="176" t="s">
        <v>408</v>
      </c>
      <c r="AA74" s="176" t="s">
        <v>408</v>
      </c>
      <c r="AB74" s="176" t="s">
        <v>408</v>
      </c>
      <c r="AC74" s="176">
        <v>3.0681105E-2</v>
      </c>
      <c r="AD74" s="176">
        <v>8.1008776200000007E-2</v>
      </c>
      <c r="AE74" s="291"/>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91"/>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91"/>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1.4354825081903365E-3</v>
      </c>
      <c r="G77" s="176" t="s">
        <v>408</v>
      </c>
      <c r="H77" s="176" t="s">
        <v>408</v>
      </c>
      <c r="I77" s="176">
        <v>7.9813770380862833E-4</v>
      </c>
      <c r="J77" s="176">
        <v>4.0919984987724404E-3</v>
      </c>
      <c r="K77" s="176">
        <v>1.5304329999999996E-2</v>
      </c>
      <c r="L77" s="176" t="s">
        <v>408</v>
      </c>
      <c r="M77" s="176" t="s">
        <v>408</v>
      </c>
      <c r="N77" s="176">
        <v>2.3300000000000001E-2</v>
      </c>
      <c r="O77" s="176">
        <v>5.3600000000000002E-2</v>
      </c>
      <c r="P77" s="176">
        <v>2.4300000000000003E-3</v>
      </c>
      <c r="Q77" s="176">
        <v>4.1200000000000001E-2</v>
      </c>
      <c r="R77" s="176" t="s">
        <v>408</v>
      </c>
      <c r="S77" s="176">
        <v>9.3200000000000005E-2</v>
      </c>
      <c r="T77" s="176" t="s">
        <v>422</v>
      </c>
      <c r="U77" s="176" t="s">
        <v>408</v>
      </c>
      <c r="V77" s="176">
        <v>5.7676000000000007</v>
      </c>
      <c r="W77" s="176">
        <v>3.0157195550217154E-2</v>
      </c>
      <c r="X77" s="176" t="s">
        <v>408</v>
      </c>
      <c r="Y77" s="176" t="s">
        <v>408</v>
      </c>
      <c r="Z77" s="176" t="s">
        <v>408</v>
      </c>
      <c r="AA77" s="176" t="s">
        <v>408</v>
      </c>
      <c r="AB77" s="176" t="s">
        <v>408</v>
      </c>
      <c r="AC77" s="176" t="s">
        <v>408</v>
      </c>
      <c r="AD77" s="176" t="s">
        <v>408</v>
      </c>
      <c r="AE77" s="291"/>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8.4499999999999992E-3</v>
      </c>
      <c r="G78" s="176">
        <v>5.6409999999999995E-2</v>
      </c>
      <c r="H78" s="176" t="s">
        <v>408</v>
      </c>
      <c r="I78" s="176">
        <v>4.393750000000001E-4</v>
      </c>
      <c r="J78" s="176">
        <v>5.7812499999999997E-4</v>
      </c>
      <c r="K78" s="176">
        <v>7.3999999999999999E-4</v>
      </c>
      <c r="L78" s="176">
        <v>3.7E-7</v>
      </c>
      <c r="M78" s="176">
        <v>9.7400000000000014E-2</v>
      </c>
      <c r="N78" s="176">
        <v>3.0899999999999999E-3</v>
      </c>
      <c r="O78" s="176">
        <v>7.9000000000000001E-4</v>
      </c>
      <c r="P78" s="176">
        <v>6.0688378783758901E-6</v>
      </c>
      <c r="Q78" s="176">
        <v>6.9521757777704458E-3</v>
      </c>
      <c r="R78" s="176" t="s">
        <v>421</v>
      </c>
      <c r="S78" s="176">
        <v>6.0569999999999999E-2</v>
      </c>
      <c r="T78" s="176">
        <v>4.5900000000000003E-3</v>
      </c>
      <c r="U78" s="176">
        <v>0.121</v>
      </c>
      <c r="V78" s="176">
        <v>8.8000000000000005E-3</v>
      </c>
      <c r="W78" s="176" t="s">
        <v>408</v>
      </c>
      <c r="X78" s="176" t="s">
        <v>408</v>
      </c>
      <c r="Y78" s="176" t="s">
        <v>408</v>
      </c>
      <c r="Z78" s="176" t="s">
        <v>408</v>
      </c>
      <c r="AA78" s="176" t="s">
        <v>408</v>
      </c>
      <c r="AB78" s="176" t="s">
        <v>408</v>
      </c>
      <c r="AC78" s="176">
        <v>5.8105334415000005</v>
      </c>
      <c r="AD78" s="176">
        <v>3.6211000000000001E-4</v>
      </c>
      <c r="AE78" s="291"/>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6.2E-2</v>
      </c>
      <c r="G79" s="176">
        <v>8.8470588226999998E-3</v>
      </c>
      <c r="H79" s="176">
        <v>0.126</v>
      </c>
      <c r="I79" s="176" t="s">
        <v>422</v>
      </c>
      <c r="J79" s="176" t="s">
        <v>422</v>
      </c>
      <c r="K79" s="176" t="s">
        <v>422</v>
      </c>
      <c r="L79" s="176" t="s">
        <v>408</v>
      </c>
      <c r="M79" s="176" t="s">
        <v>408</v>
      </c>
      <c r="N79" s="176" t="s">
        <v>408</v>
      </c>
      <c r="O79" s="176" t="s">
        <v>408</v>
      </c>
      <c r="P79" s="176" t="s">
        <v>408</v>
      </c>
      <c r="Q79" s="176" t="s">
        <v>408</v>
      </c>
      <c r="R79" s="176" t="s">
        <v>408</v>
      </c>
      <c r="S79" s="176" t="s">
        <v>408</v>
      </c>
      <c r="T79" s="176">
        <v>2.6</v>
      </c>
      <c r="U79" s="176" t="s">
        <v>408</v>
      </c>
      <c r="V79" s="176" t="s">
        <v>408</v>
      </c>
      <c r="W79" s="176" t="s">
        <v>408</v>
      </c>
      <c r="X79" s="176" t="s">
        <v>408</v>
      </c>
      <c r="Y79" s="176" t="s">
        <v>408</v>
      </c>
      <c r="Z79" s="176" t="s">
        <v>408</v>
      </c>
      <c r="AA79" s="176" t="s">
        <v>408</v>
      </c>
      <c r="AB79" s="176" t="s">
        <v>408</v>
      </c>
      <c r="AC79" s="176" t="s">
        <v>408</v>
      </c>
      <c r="AD79" s="176" t="s">
        <v>408</v>
      </c>
      <c r="AE79" s="291"/>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1.2147380000000003E-2</v>
      </c>
      <c r="G80" s="176">
        <v>7.5000000000000002E-4</v>
      </c>
      <c r="H80" s="176">
        <v>1.1E-4</v>
      </c>
      <c r="I80" s="176">
        <v>8.9461999999999979E-3</v>
      </c>
      <c r="J80" s="176">
        <v>1.0725200000000002E-2</v>
      </c>
      <c r="K80" s="176">
        <v>1.7789999999999997E-2</v>
      </c>
      <c r="L80" s="176" t="s">
        <v>408</v>
      </c>
      <c r="M80" s="176" t="s">
        <v>408</v>
      </c>
      <c r="N80" s="176">
        <v>0.42408999999999997</v>
      </c>
      <c r="O80" s="176">
        <v>6.0990000000000003E-2</v>
      </c>
      <c r="P80" s="176">
        <v>7.1999999999999994E-4</v>
      </c>
      <c r="Q80" s="176">
        <v>0.25155</v>
      </c>
      <c r="R80" s="176">
        <v>8.1030000000000005E-2</v>
      </c>
      <c r="S80" s="176">
        <v>0.89530999999999994</v>
      </c>
      <c r="T80" s="176">
        <v>0.59484999999999999</v>
      </c>
      <c r="U80" s="176">
        <v>1.3000000000000001E-2</v>
      </c>
      <c r="V80" s="176">
        <v>2.2445000000000004</v>
      </c>
      <c r="W80" s="176">
        <v>1.1789999999999999E-3</v>
      </c>
      <c r="X80" s="176" t="s">
        <v>408</v>
      </c>
      <c r="Y80" s="176" t="s">
        <v>408</v>
      </c>
      <c r="Z80" s="176" t="s">
        <v>408</v>
      </c>
      <c r="AA80" s="176" t="s">
        <v>408</v>
      </c>
      <c r="AB80" s="176" t="s">
        <v>408</v>
      </c>
      <c r="AC80" s="176">
        <v>5.0684112000000003E-2</v>
      </c>
      <c r="AD80" s="176">
        <v>1.1274684955041001E-2</v>
      </c>
      <c r="AE80" s="291"/>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2.4445290463999975E-2</v>
      </c>
      <c r="J81" s="176">
        <v>0.28723216295199999</v>
      </c>
      <c r="K81" s="176">
        <v>0.6111322616</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91"/>
      <c r="AF81" s="202" t="s">
        <v>408</v>
      </c>
      <c r="AG81" s="202" t="s">
        <v>408</v>
      </c>
      <c r="AH81" s="202" t="s">
        <v>408</v>
      </c>
      <c r="AI81" s="202" t="s">
        <v>408</v>
      </c>
      <c r="AJ81" s="202" t="s">
        <v>408</v>
      </c>
      <c r="AK81" s="176">
        <v>3055.6613079999997</v>
      </c>
      <c r="AL81" s="203" t="s">
        <v>453</v>
      </c>
    </row>
    <row r="82" spans="1:38" s="190" customFormat="1" ht="24.75" customHeight="1" thickBot="1" x14ac:dyDescent="0.25">
      <c r="A82" s="178" t="s">
        <v>125</v>
      </c>
      <c r="B82" s="178" t="s">
        <v>225</v>
      </c>
      <c r="C82" s="100" t="s">
        <v>100</v>
      </c>
      <c r="D82" s="202"/>
      <c r="E82" s="176" t="s">
        <v>408</v>
      </c>
      <c r="F82" s="176">
        <v>4.3152990000000004</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91"/>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0.34712049900000003</v>
      </c>
      <c r="G83" s="176" t="s">
        <v>408</v>
      </c>
      <c r="H83" s="176" t="s">
        <v>408</v>
      </c>
      <c r="I83" s="176">
        <v>5.5E-2</v>
      </c>
      <c r="J83" s="176">
        <v>0.06</v>
      </c>
      <c r="K83" s="176">
        <v>0.08</v>
      </c>
      <c r="L83" s="176">
        <v>3.1350000000000002E-3</v>
      </c>
      <c r="M83" s="176" t="s">
        <v>408</v>
      </c>
      <c r="N83" s="176" t="s">
        <v>408</v>
      </c>
      <c r="O83" s="176" t="s">
        <v>408</v>
      </c>
      <c r="P83" s="176" t="s">
        <v>408</v>
      </c>
      <c r="Q83" s="176" t="s">
        <v>408</v>
      </c>
      <c r="R83" s="176" t="s">
        <v>408</v>
      </c>
      <c r="S83" s="176" t="s">
        <v>408</v>
      </c>
      <c r="T83" s="176" t="s">
        <v>408</v>
      </c>
      <c r="U83" s="176" t="s">
        <v>408</v>
      </c>
      <c r="V83" s="176" t="s">
        <v>408</v>
      </c>
      <c r="W83" s="176">
        <v>0.01</v>
      </c>
      <c r="X83" s="176" t="s">
        <v>408</v>
      </c>
      <c r="Y83" s="176" t="s">
        <v>408</v>
      </c>
      <c r="Z83" s="176" t="s">
        <v>408</v>
      </c>
      <c r="AA83" s="176" t="s">
        <v>408</v>
      </c>
      <c r="AB83" s="176" t="s">
        <v>408</v>
      </c>
      <c r="AC83" s="176" t="s">
        <v>408</v>
      </c>
      <c r="AD83" s="176" t="s">
        <v>408</v>
      </c>
      <c r="AE83" s="291"/>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0.28268863299999997</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91"/>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10.61253202</v>
      </c>
      <c r="G85" s="176" t="s">
        <v>408</v>
      </c>
      <c r="H85" s="176" t="s">
        <v>408</v>
      </c>
      <c r="I85" s="176">
        <v>8.4000000000000003E-4</v>
      </c>
      <c r="J85" s="176">
        <v>1.3440000000000001E-3</v>
      </c>
      <c r="K85" s="176">
        <v>1.6800000000000001E-3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91"/>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0.44640102000000004</v>
      </c>
      <c r="G86" s="176" t="s">
        <v>408</v>
      </c>
      <c r="H86" s="176">
        <v>1.37E-2</v>
      </c>
      <c r="I86" s="176">
        <v>3.9919199999999995E-3</v>
      </c>
      <c r="J86" s="176">
        <v>7.0080000000000003E-3</v>
      </c>
      <c r="K86" s="176">
        <v>9.5160000000000002E-3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91"/>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91"/>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2.8369996000000013</v>
      </c>
      <c r="G88" s="176">
        <v>2E-3</v>
      </c>
      <c r="H88" s="176">
        <v>2.9411760000000002E-3</v>
      </c>
      <c r="I88" s="176">
        <v>2.6850000000000003E-3</v>
      </c>
      <c r="J88" s="176">
        <v>4.2960000000000003E-3</v>
      </c>
      <c r="K88" s="176">
        <v>5.4000000000000003E-3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91"/>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1.3403075400000006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91"/>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1.3313046400000002</v>
      </c>
      <c r="G90" s="176">
        <v>4.540000000000001E-2</v>
      </c>
      <c r="H90" s="176">
        <v>0.12776999999999999</v>
      </c>
      <c r="I90" s="176">
        <v>8.9550700000000011E-2</v>
      </c>
      <c r="J90" s="176">
        <v>9.512909999999998E-2</v>
      </c>
      <c r="K90" s="176">
        <v>0.10105</v>
      </c>
      <c r="L90" s="176">
        <v>1.638E-6</v>
      </c>
      <c r="M90" s="176" t="s">
        <v>408</v>
      </c>
      <c r="N90" s="176" t="s">
        <v>408</v>
      </c>
      <c r="O90" s="176" t="s">
        <v>408</v>
      </c>
      <c r="P90" s="176" t="s">
        <v>408</v>
      </c>
      <c r="Q90" s="176" t="s">
        <v>408</v>
      </c>
      <c r="R90" s="176" t="s">
        <v>408</v>
      </c>
      <c r="S90" s="176" t="s">
        <v>408</v>
      </c>
      <c r="T90" s="176" t="s">
        <v>408</v>
      </c>
      <c r="U90" s="176" t="s">
        <v>408</v>
      </c>
      <c r="V90" s="176" t="s">
        <v>408</v>
      </c>
      <c r="W90" s="176" t="s">
        <v>408</v>
      </c>
      <c r="X90" s="176">
        <v>3.6470910000000003E-3</v>
      </c>
      <c r="Y90" s="176">
        <v>1.8409126000000001E-3</v>
      </c>
      <c r="Z90" s="176">
        <v>1.8409126000000001E-3</v>
      </c>
      <c r="AA90" s="176">
        <v>1.8409126000000001E-3</v>
      </c>
      <c r="AB90" s="176">
        <v>9.1698287999999982E-3</v>
      </c>
      <c r="AC90" s="176">
        <v>1.1144520000000002E-3</v>
      </c>
      <c r="AD90" s="176" t="s">
        <v>408</v>
      </c>
      <c r="AE90" s="291"/>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8.0371620000000005E-3</v>
      </c>
      <c r="F91" s="176">
        <v>2.0421412E-2</v>
      </c>
      <c r="G91" s="176">
        <v>5.1389009999999995E-3</v>
      </c>
      <c r="H91" s="176">
        <v>3.1518171000000005E-2</v>
      </c>
      <c r="I91" s="176">
        <v>0.11400948229862001</v>
      </c>
      <c r="J91" s="176">
        <v>0.11409112617016001</v>
      </c>
      <c r="K91" s="176">
        <v>0.11410798925409002</v>
      </c>
      <c r="L91" s="176">
        <v>5.1264495000000014E-4</v>
      </c>
      <c r="M91" s="176">
        <v>0.24465003400000002</v>
      </c>
      <c r="N91" s="176">
        <v>1.3340724319999999</v>
      </c>
      <c r="O91" s="176">
        <v>2.5302622040000004E-2</v>
      </c>
      <c r="P91" s="176">
        <v>9.6992511E-5</v>
      </c>
      <c r="Q91" s="176">
        <v>2.2631585900000002E-3</v>
      </c>
      <c r="R91" s="176">
        <v>2.6545318800000002E-2</v>
      </c>
      <c r="S91" s="176">
        <v>0.77830483199999989</v>
      </c>
      <c r="T91" s="176">
        <v>6.2440800000000005E-2</v>
      </c>
      <c r="U91" s="176" t="s">
        <v>421</v>
      </c>
      <c r="V91" s="176">
        <v>0.45381409</v>
      </c>
      <c r="W91" s="176">
        <v>4.2193000000000005E-4</v>
      </c>
      <c r="X91" s="176">
        <v>4.683423E-4</v>
      </c>
      <c r="Y91" s="176">
        <v>1.898685E-4</v>
      </c>
      <c r="Z91" s="176">
        <v>1.898685E-4</v>
      </c>
      <c r="AA91" s="176">
        <v>1.898685E-4</v>
      </c>
      <c r="AB91" s="176">
        <v>1.0379478000000001E-3</v>
      </c>
      <c r="AC91" s="176" t="s">
        <v>408</v>
      </c>
      <c r="AD91" s="176" t="s">
        <v>408</v>
      </c>
      <c r="AE91" s="291"/>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2.1620477189860003</v>
      </c>
      <c r="G92" s="176">
        <v>1.5281899999999999</v>
      </c>
      <c r="H92" s="176">
        <v>0.218</v>
      </c>
      <c r="I92" s="176">
        <v>0.43974097214611318</v>
      </c>
      <c r="J92" s="176">
        <v>0.56684532146953082</v>
      </c>
      <c r="K92" s="176">
        <v>0.6765969692499999</v>
      </c>
      <c r="L92" s="176">
        <v>1.1372189400000001E-2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91"/>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2.0103580528000005</v>
      </c>
      <c r="G93" s="176" t="s">
        <v>422</v>
      </c>
      <c r="H93" s="176" t="s">
        <v>408</v>
      </c>
      <c r="I93" s="176">
        <v>0.41407887999999998</v>
      </c>
      <c r="J93" s="176">
        <v>0.44427387999999995</v>
      </c>
      <c r="K93" s="176">
        <v>0.47122627999999989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91"/>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91"/>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1.1707897400000002</v>
      </c>
      <c r="G95" s="176" t="s">
        <v>408</v>
      </c>
      <c r="H95" s="176" t="s">
        <v>408</v>
      </c>
      <c r="I95" s="176">
        <v>2.7585914493519329E-2</v>
      </c>
      <c r="J95" s="176">
        <v>8.1795577623938923E-2</v>
      </c>
      <c r="K95" s="176">
        <v>0.25552204000000006</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91"/>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91"/>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91"/>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4.0618000000000001E-2</v>
      </c>
      <c r="G98" s="176">
        <v>3.96E-3</v>
      </c>
      <c r="H98" s="176">
        <v>5.4900000000000001E-3</v>
      </c>
      <c r="I98" s="176">
        <v>3.5009460045586006E-2</v>
      </c>
      <c r="J98" s="176">
        <v>4.9368284510463517E-2</v>
      </c>
      <c r="K98" s="176">
        <v>5.6586711200999999E-2</v>
      </c>
      <c r="L98" s="176" t="s">
        <v>408</v>
      </c>
      <c r="M98" s="176" t="s">
        <v>408</v>
      </c>
      <c r="N98" s="176" t="s">
        <v>408</v>
      </c>
      <c r="O98" s="176" t="s">
        <v>408</v>
      </c>
      <c r="P98" s="176" t="s">
        <v>408</v>
      </c>
      <c r="Q98" s="176" t="s">
        <v>408</v>
      </c>
      <c r="R98" s="176" t="s">
        <v>408</v>
      </c>
      <c r="S98" s="176" t="s">
        <v>408</v>
      </c>
      <c r="T98" s="176" t="s">
        <v>408</v>
      </c>
      <c r="U98" s="176" t="s">
        <v>408</v>
      </c>
      <c r="V98" s="176" t="s">
        <v>408</v>
      </c>
      <c r="W98" s="176">
        <v>9.7091999999999994E-3</v>
      </c>
      <c r="X98" s="176" t="s">
        <v>408</v>
      </c>
      <c r="Y98" s="176" t="s">
        <v>408</v>
      </c>
      <c r="Z98" s="176" t="s">
        <v>408</v>
      </c>
      <c r="AA98" s="176" t="s">
        <v>408</v>
      </c>
      <c r="AB98" s="176" t="s">
        <v>408</v>
      </c>
      <c r="AC98" s="176" t="s">
        <v>408</v>
      </c>
      <c r="AD98" s="176" t="s">
        <v>408</v>
      </c>
      <c r="AE98" s="291"/>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5.5756108498127364E-2</v>
      </c>
      <c r="F99" s="176">
        <v>6.1606594268924875</v>
      </c>
      <c r="G99" s="176" t="s">
        <v>408</v>
      </c>
      <c r="H99" s="176">
        <v>5.2077305182941283</v>
      </c>
      <c r="I99" s="176">
        <v>6.8892679910401447E-2</v>
      </c>
      <c r="J99" s="176">
        <v>0.10585948376476322</v>
      </c>
      <c r="K99" s="176">
        <v>0.23188267872281459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91"/>
      <c r="AF99" s="176" t="s">
        <v>408</v>
      </c>
      <c r="AG99" s="176" t="s">
        <v>408</v>
      </c>
      <c r="AH99" s="176" t="s">
        <v>408</v>
      </c>
      <c r="AI99" s="176" t="s">
        <v>408</v>
      </c>
      <c r="AJ99" s="176" t="s">
        <v>408</v>
      </c>
      <c r="AK99" s="176">
        <v>289.339</v>
      </c>
      <c r="AL99" s="203" t="s">
        <v>411</v>
      </c>
    </row>
    <row r="100" spans="1:38" s="190" customFormat="1" ht="24.75" customHeight="1" thickBot="1" x14ac:dyDescent="0.25">
      <c r="A100" s="178" t="s">
        <v>126</v>
      </c>
      <c r="B100" s="178" t="s">
        <v>235</v>
      </c>
      <c r="C100" s="100" t="s">
        <v>286</v>
      </c>
      <c r="D100" s="202"/>
      <c r="E100" s="176">
        <v>0.13624668585278005</v>
      </c>
      <c r="F100" s="176">
        <v>3.9942813431013322</v>
      </c>
      <c r="G100" s="176" t="s">
        <v>408</v>
      </c>
      <c r="H100" s="176">
        <v>4.8447025307830804</v>
      </c>
      <c r="I100" s="176">
        <v>3.4042166483699877E-2</v>
      </c>
      <c r="J100" s="176">
        <v>5.106324972554984E-2</v>
      </c>
      <c r="K100" s="176">
        <v>0.11158265680768294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91"/>
      <c r="AF100" s="176" t="s">
        <v>408</v>
      </c>
      <c r="AG100" s="176" t="s">
        <v>408</v>
      </c>
      <c r="AH100" s="176" t="s">
        <v>408</v>
      </c>
      <c r="AI100" s="176" t="s">
        <v>408</v>
      </c>
      <c r="AJ100" s="176" t="s">
        <v>408</v>
      </c>
      <c r="AK100" s="176">
        <v>636.46900000000005</v>
      </c>
      <c r="AL100" s="203" t="s">
        <v>411</v>
      </c>
    </row>
    <row r="101" spans="1:38" s="190" customFormat="1" ht="24.75" customHeight="1" thickBot="1" x14ac:dyDescent="0.25">
      <c r="A101" s="178" t="s">
        <v>126</v>
      </c>
      <c r="B101" s="178" t="s">
        <v>237</v>
      </c>
      <c r="C101" s="100" t="s">
        <v>279</v>
      </c>
      <c r="D101" s="202"/>
      <c r="E101" s="176">
        <v>9.5401897205060395E-3</v>
      </c>
      <c r="F101" s="176">
        <v>0.13707961954775258</v>
      </c>
      <c r="G101" s="176" t="s">
        <v>408</v>
      </c>
      <c r="H101" s="176">
        <v>0.11241152010441773</v>
      </c>
      <c r="I101" s="176">
        <v>1.1518060444436677E-3</v>
      </c>
      <c r="J101" s="176">
        <v>3.4554181333310034E-3</v>
      </c>
      <c r="K101" s="176">
        <v>8.0626423111056743E-3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91"/>
      <c r="AF101" s="176" t="s">
        <v>408</v>
      </c>
      <c r="AG101" s="202" t="s">
        <v>408</v>
      </c>
      <c r="AH101" s="202" t="s">
        <v>408</v>
      </c>
      <c r="AI101" s="176" t="s">
        <v>408</v>
      </c>
      <c r="AJ101" s="202" t="s">
        <v>408</v>
      </c>
      <c r="AK101" s="176">
        <v>125.673</v>
      </c>
      <c r="AL101" s="203" t="s">
        <v>411</v>
      </c>
    </row>
    <row r="102" spans="1:38" s="190" customFormat="1" ht="24.75" customHeight="1" thickBot="1" x14ac:dyDescent="0.25">
      <c r="A102" s="178" t="s">
        <v>126</v>
      </c>
      <c r="B102" s="178" t="s">
        <v>238</v>
      </c>
      <c r="C102" s="100" t="s">
        <v>280</v>
      </c>
      <c r="D102" s="202"/>
      <c r="E102" s="176">
        <v>1.9774491043136305E-2</v>
      </c>
      <c r="F102" s="176">
        <v>0.40857158285569189</v>
      </c>
      <c r="G102" s="176" t="s">
        <v>408</v>
      </c>
      <c r="H102" s="176">
        <v>3.8660706581854827</v>
      </c>
      <c r="I102" s="176">
        <v>3.0055698571428572E-3</v>
      </c>
      <c r="J102" s="176">
        <v>6.4310803571428585E-2</v>
      </c>
      <c r="K102" s="176">
        <v>0.39909367892857145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91"/>
      <c r="AF102" s="176" t="s">
        <v>408</v>
      </c>
      <c r="AG102" s="176" t="s">
        <v>408</v>
      </c>
      <c r="AH102" s="176" t="s">
        <v>408</v>
      </c>
      <c r="AI102" s="176" t="s">
        <v>408</v>
      </c>
      <c r="AJ102" s="176" t="s">
        <v>408</v>
      </c>
      <c r="AK102" s="176">
        <v>979</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91"/>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3.9822479955759507E-4</v>
      </c>
      <c r="F104" s="176">
        <v>3.952751683635636E-3</v>
      </c>
      <c r="G104" s="176" t="s">
        <v>408</v>
      </c>
      <c r="H104" s="176">
        <v>4.6922404794797531E-3</v>
      </c>
      <c r="I104" s="176">
        <v>4.4817355814928717E-5</v>
      </c>
      <c r="J104" s="176">
        <v>1.3445206744478613E-4</v>
      </c>
      <c r="K104" s="176">
        <v>3.1372149070450105E-4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91"/>
      <c r="AF104" s="176" t="s">
        <v>408</v>
      </c>
      <c r="AG104" s="202" t="s">
        <v>408</v>
      </c>
      <c r="AH104" s="202" t="s">
        <v>408</v>
      </c>
      <c r="AI104" s="202" t="s">
        <v>408</v>
      </c>
      <c r="AJ104" s="202" t="s">
        <v>408</v>
      </c>
      <c r="AK104" s="176">
        <v>4.8899999999999997</v>
      </c>
      <c r="AL104" s="203" t="s">
        <v>411</v>
      </c>
    </row>
    <row r="105" spans="1:38" s="190" customFormat="1" ht="24.75" customHeight="1" thickBot="1" x14ac:dyDescent="0.25">
      <c r="A105" s="178" t="s">
        <v>126</v>
      </c>
      <c r="B105" s="178" t="s">
        <v>360</v>
      </c>
      <c r="C105" s="100" t="s">
        <v>283</v>
      </c>
      <c r="D105" s="202"/>
      <c r="E105" s="176">
        <v>2.8982941192106114E-2</v>
      </c>
      <c r="F105" s="176">
        <v>0.25164769833847894</v>
      </c>
      <c r="G105" s="176" t="s">
        <v>408</v>
      </c>
      <c r="H105" s="176">
        <v>0.64467252442077971</v>
      </c>
      <c r="I105" s="176">
        <v>6.3373752431506855E-3</v>
      </c>
      <c r="J105" s="176">
        <v>9.9587325249510771E-3</v>
      </c>
      <c r="K105" s="176">
        <v>2.1728143690802344E-2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91"/>
      <c r="AF105" s="176" t="s">
        <v>408</v>
      </c>
      <c r="AG105" s="202" t="s">
        <v>408</v>
      </c>
      <c r="AH105" s="176" t="s">
        <v>408</v>
      </c>
      <c r="AI105" s="176" t="s">
        <v>408</v>
      </c>
      <c r="AJ105" s="202" t="s">
        <v>408</v>
      </c>
      <c r="AK105" s="176">
        <v>74.3</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91"/>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2.8334300187724093E-2</v>
      </c>
      <c r="F107" s="176">
        <v>0.16755941381007011</v>
      </c>
      <c r="G107" s="176" t="s">
        <v>408</v>
      </c>
      <c r="H107" s="176">
        <v>0.63082072225330388</v>
      </c>
      <c r="I107" s="176">
        <v>8.9522883492857124E-3</v>
      </c>
      <c r="J107" s="176">
        <v>0.11936384465714286</v>
      </c>
      <c r="K107" s="176">
        <v>0.56697826212142854</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91"/>
      <c r="AF107" s="176" t="s">
        <v>408</v>
      </c>
      <c r="AG107" s="202" t="s">
        <v>408</v>
      </c>
      <c r="AH107" s="176" t="s">
        <v>408</v>
      </c>
      <c r="AI107" s="202" t="s">
        <v>408</v>
      </c>
      <c r="AJ107" s="202" t="s">
        <v>408</v>
      </c>
      <c r="AK107" s="176">
        <v>3408.0150000000003</v>
      </c>
      <c r="AL107" s="203" t="s">
        <v>411</v>
      </c>
    </row>
    <row r="108" spans="1:38" s="190" customFormat="1" ht="24.75" customHeight="1" thickBot="1" x14ac:dyDescent="0.25">
      <c r="A108" s="178" t="s">
        <v>126</v>
      </c>
      <c r="B108" s="178" t="s">
        <v>362</v>
      </c>
      <c r="C108" s="100" t="s">
        <v>339</v>
      </c>
      <c r="D108" s="202"/>
      <c r="E108" s="176">
        <v>4.8451812496889894E-2</v>
      </c>
      <c r="F108" s="176">
        <v>0.33381940218488693</v>
      </c>
      <c r="G108" s="176" t="s">
        <v>408</v>
      </c>
      <c r="H108" s="176">
        <v>0.39103594273432024</v>
      </c>
      <c r="I108" s="176">
        <v>4.6162060000000003E-3</v>
      </c>
      <c r="J108" s="176">
        <v>4.6162059999999998E-2</v>
      </c>
      <c r="K108" s="176">
        <v>9.2324119999999996E-2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91"/>
      <c r="AF108" s="176" t="s">
        <v>408</v>
      </c>
      <c r="AG108" s="202" t="s">
        <v>408</v>
      </c>
      <c r="AH108" s="202" t="s">
        <v>408</v>
      </c>
      <c r="AI108" s="202" t="s">
        <v>408</v>
      </c>
      <c r="AJ108" s="202" t="s">
        <v>408</v>
      </c>
      <c r="AK108" s="176">
        <v>5048.8500000000004</v>
      </c>
      <c r="AL108" s="203" t="s">
        <v>411</v>
      </c>
    </row>
    <row r="109" spans="1:38" s="190" customFormat="1" ht="24.75" customHeight="1" thickBot="1" x14ac:dyDescent="0.25">
      <c r="A109" s="178" t="s">
        <v>126</v>
      </c>
      <c r="B109" s="178" t="s">
        <v>363</v>
      </c>
      <c r="C109" s="100" t="s">
        <v>322</v>
      </c>
      <c r="D109" s="202"/>
      <c r="E109" s="176">
        <v>8.2819785998347831E-3</v>
      </c>
      <c r="F109" s="176">
        <v>2.819414595941E-2</v>
      </c>
      <c r="G109" s="176" t="s">
        <v>408</v>
      </c>
      <c r="H109" s="176">
        <v>6.6840777877329532E-2</v>
      </c>
      <c r="I109" s="176">
        <v>2.7967400000000003E-3</v>
      </c>
      <c r="J109" s="176">
        <v>1.5382069999999999E-2</v>
      </c>
      <c r="K109" s="176">
        <v>1.5382069999999999E-2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91"/>
      <c r="AF109" s="202" t="s">
        <v>408</v>
      </c>
      <c r="AG109" s="202" t="s">
        <v>408</v>
      </c>
      <c r="AH109" s="202" t="s">
        <v>408</v>
      </c>
      <c r="AI109" s="202" t="s">
        <v>408</v>
      </c>
      <c r="AJ109" s="202" t="s">
        <v>408</v>
      </c>
      <c r="AK109" s="176">
        <v>279.67399999999998</v>
      </c>
      <c r="AL109" s="203" t="s">
        <v>411</v>
      </c>
    </row>
    <row r="110" spans="1:38" s="190" customFormat="1" ht="24.75" customHeight="1" thickBot="1" x14ac:dyDescent="0.25">
      <c r="A110" s="178" t="s">
        <v>126</v>
      </c>
      <c r="B110" s="178" t="s">
        <v>364</v>
      </c>
      <c r="C110" s="100" t="s">
        <v>323</v>
      </c>
      <c r="D110" s="202"/>
      <c r="E110" s="176">
        <v>3.9357580344806008E-3</v>
      </c>
      <c r="F110" s="176">
        <v>2.0230130982150703E-2</v>
      </c>
      <c r="G110" s="176" t="s">
        <v>408</v>
      </c>
      <c r="H110" s="176">
        <v>9.2866449442898513E-2</v>
      </c>
      <c r="I110" s="176">
        <v>2.3360717142857147E-4</v>
      </c>
      <c r="J110" s="176">
        <v>1.8555942857142859E-3</v>
      </c>
      <c r="K110" s="176">
        <v>3.5951528571428579E-3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91"/>
      <c r="AF110" s="202" t="s">
        <v>408</v>
      </c>
      <c r="AG110" s="202" t="s">
        <v>408</v>
      </c>
      <c r="AH110" s="202" t="s">
        <v>408</v>
      </c>
      <c r="AI110" s="202" t="s">
        <v>408</v>
      </c>
      <c r="AJ110" s="202" t="s">
        <v>408</v>
      </c>
      <c r="AK110" s="176">
        <v>850.27600000000007</v>
      </c>
      <c r="AL110" s="203" t="s">
        <v>411</v>
      </c>
    </row>
    <row r="111" spans="1:38" s="190" customFormat="1" ht="24.75" customHeight="1" thickBot="1" x14ac:dyDescent="0.25">
      <c r="A111" s="178" t="s">
        <v>126</v>
      </c>
      <c r="B111" s="178" t="s">
        <v>365</v>
      </c>
      <c r="C111" s="100" t="s">
        <v>285</v>
      </c>
      <c r="D111" s="202"/>
      <c r="E111" s="176">
        <v>5.8689529018889137E-2</v>
      </c>
      <c r="F111" s="176">
        <v>1.3095670688438614</v>
      </c>
      <c r="G111" s="176" t="s">
        <v>408</v>
      </c>
      <c r="H111" s="176">
        <v>2.6401358984317707</v>
      </c>
      <c r="I111" s="176">
        <v>1.3896992E-2</v>
      </c>
      <c r="J111" s="176">
        <v>2.7793984000000001E-2</v>
      </c>
      <c r="K111" s="176">
        <v>6.2536464E-2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91"/>
      <c r="AF111" s="202" t="s">
        <v>408</v>
      </c>
      <c r="AG111" s="202" t="s">
        <v>408</v>
      </c>
      <c r="AH111" s="202" t="s">
        <v>408</v>
      </c>
      <c r="AI111" s="202" t="s">
        <v>408</v>
      </c>
      <c r="AJ111" s="202" t="s">
        <v>408</v>
      </c>
      <c r="AK111" s="176">
        <v>3667.8980000000001</v>
      </c>
      <c r="AL111" s="203" t="s">
        <v>411</v>
      </c>
    </row>
    <row r="112" spans="1:38" s="190" customFormat="1" ht="24.75" customHeight="1" thickBot="1" x14ac:dyDescent="0.25">
      <c r="A112" s="178" t="s">
        <v>136</v>
      </c>
      <c r="B112" s="178" t="s">
        <v>303</v>
      </c>
      <c r="C112" s="100" t="s">
        <v>304</v>
      </c>
      <c r="D112" s="202"/>
      <c r="E112" s="176">
        <v>6.2424266365497214</v>
      </c>
      <c r="F112" s="176" t="s">
        <v>408</v>
      </c>
      <c r="G112" s="176" t="s">
        <v>408</v>
      </c>
      <c r="H112" s="176">
        <v>2.2196955875559992</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91"/>
      <c r="AF112" s="176" t="s">
        <v>408</v>
      </c>
      <c r="AG112" s="202" t="s">
        <v>408</v>
      </c>
      <c r="AH112" s="202" t="s">
        <v>408</v>
      </c>
      <c r="AI112" s="202" t="s">
        <v>408</v>
      </c>
      <c r="AJ112" s="202" t="s">
        <v>408</v>
      </c>
      <c r="AK112" s="176">
        <v>156.523</v>
      </c>
      <c r="AL112" s="203" t="s">
        <v>446</v>
      </c>
    </row>
    <row r="113" spans="1:38" s="190" customFormat="1" ht="24.75" customHeight="1" thickBot="1" x14ac:dyDescent="0.25">
      <c r="A113" s="178" t="s">
        <v>136</v>
      </c>
      <c r="B113" s="178" t="s">
        <v>254</v>
      </c>
      <c r="C113" s="100" t="s">
        <v>143</v>
      </c>
      <c r="D113" s="202"/>
      <c r="E113" s="176">
        <v>3.0107801797117744</v>
      </c>
      <c r="F113" s="176">
        <v>3.0002071685958636</v>
      </c>
      <c r="G113" s="176" t="s">
        <v>408</v>
      </c>
      <c r="H113" s="176">
        <v>9.5591521960915795</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91"/>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1.35E-2</v>
      </c>
      <c r="F114" s="176" t="s">
        <v>408</v>
      </c>
      <c r="G114" s="176" t="s">
        <v>408</v>
      </c>
      <c r="H114" s="176">
        <v>9.2209819999999991E-3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91"/>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91"/>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0.58096773046420025</v>
      </c>
      <c r="F116" s="176">
        <v>6.9286586109433654E-2</v>
      </c>
      <c r="G116" s="176" t="s">
        <v>408</v>
      </c>
      <c r="H116" s="176">
        <v>1.0026822442342342</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91"/>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91"/>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91"/>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0.20924855000000001</v>
      </c>
      <c r="J119" s="176">
        <v>1.7176670000000003</v>
      </c>
      <c r="K119" s="176">
        <v>1.7176670000000003</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91"/>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91"/>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0.79412073938614725</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91"/>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3.1819E-2</v>
      </c>
      <c r="AD122" s="176" t="s">
        <v>408</v>
      </c>
      <c r="AE122" s="291"/>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5.1303050665808127E-2</v>
      </c>
      <c r="F123" s="176">
        <v>9.8301479016767834E-2</v>
      </c>
      <c r="G123" s="176">
        <v>7.334117267719373E-3</v>
      </c>
      <c r="H123" s="176">
        <v>5.0260429657309293E-2</v>
      </c>
      <c r="I123" s="176">
        <v>0.1287699946167129</v>
      </c>
      <c r="J123" s="176">
        <v>0.13505254832387656</v>
      </c>
      <c r="K123" s="176">
        <v>0.13714673289293106</v>
      </c>
      <c r="L123" s="176">
        <v>1.5960332605991209E-2</v>
      </c>
      <c r="M123" s="176">
        <v>1.6477655537636589</v>
      </c>
      <c r="N123" s="176">
        <v>1.4692127423308059E-3</v>
      </c>
      <c r="O123" s="176">
        <v>1.3409935283594639E-2</v>
      </c>
      <c r="P123" s="176">
        <v>2.5868097831455018E-3</v>
      </c>
      <c r="Q123" s="176">
        <v>8.3838923178637111E-5</v>
      </c>
      <c r="R123" s="176">
        <v>2.1458684918766523E-3</v>
      </c>
      <c r="S123" s="176">
        <v>9.845189677043099E-4</v>
      </c>
      <c r="T123" s="176">
        <v>7.6745340420914486E-4</v>
      </c>
      <c r="U123" s="176">
        <v>5.6783517874469704E-4</v>
      </c>
      <c r="V123" s="176">
        <v>1.1178492610633656E-2</v>
      </c>
      <c r="W123" s="176">
        <v>1.0470922845272767E-2</v>
      </c>
      <c r="X123" s="176">
        <v>1.6616495869047093E-6</v>
      </c>
      <c r="Y123" s="176">
        <v>4.8878132696435763E-6</v>
      </c>
      <c r="Z123" s="176">
        <v>1.6609914956346558E-6</v>
      </c>
      <c r="AA123" s="176">
        <v>1.0580451907880817E-6</v>
      </c>
      <c r="AB123" s="176">
        <v>9.268499542971023E-6</v>
      </c>
      <c r="AC123" s="176" t="s">
        <v>408</v>
      </c>
      <c r="AD123" s="176" t="s">
        <v>408</v>
      </c>
      <c r="AE123" s="291"/>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91"/>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0.11855935300000001</v>
      </c>
      <c r="G125" s="176" t="s">
        <v>408</v>
      </c>
      <c r="H125" s="176" t="s">
        <v>408</v>
      </c>
      <c r="I125" s="176">
        <v>1.3153403999999999E-4</v>
      </c>
      <c r="J125" s="176">
        <v>8.7290772000000007E-4</v>
      </c>
      <c r="K125" s="176">
        <v>1.8454624400000002E-3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91"/>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0.13050640000000002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91"/>
      <c r="AF126" s="202" t="s">
        <v>408</v>
      </c>
      <c r="AG126" s="202" t="s">
        <v>408</v>
      </c>
      <c r="AH126" s="202" t="s">
        <v>408</v>
      </c>
      <c r="AI126" s="202" t="s">
        <v>408</v>
      </c>
      <c r="AJ126" s="202" t="s">
        <v>408</v>
      </c>
      <c r="AK126" s="176">
        <v>543.77670000000001</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91"/>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91"/>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91"/>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91"/>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91"/>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91"/>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7.3105960000000015E-4</v>
      </c>
      <c r="J133" s="176">
        <v>7.3105960000000015E-4</v>
      </c>
      <c r="K133" s="176">
        <v>8.1238208000000017E-4</v>
      </c>
      <c r="L133" s="176">
        <v>3.6552980000000007E-4</v>
      </c>
      <c r="M133" s="176" t="s">
        <v>422</v>
      </c>
      <c r="N133" s="176">
        <v>6.3267203999999998E-4</v>
      </c>
      <c r="O133" s="176">
        <v>1.0597204000000001E-4</v>
      </c>
      <c r="P133" s="176">
        <v>1.4958280000000001E-2</v>
      </c>
      <c r="Q133" s="176">
        <v>2.8673548000000002E-4</v>
      </c>
      <c r="R133" s="176">
        <v>2.8568208000000005E-4</v>
      </c>
      <c r="S133" s="176">
        <v>2.6187523999999997E-4</v>
      </c>
      <c r="T133" s="176">
        <v>3.6510843999999992E-4</v>
      </c>
      <c r="U133" s="176">
        <v>4.1672504000000006E-4</v>
      </c>
      <c r="V133" s="176">
        <v>3.3734081599999998E-3</v>
      </c>
      <c r="W133" s="176">
        <v>5.6883599999999997E-4</v>
      </c>
      <c r="X133" s="176">
        <v>2.7809759999999998E-4</v>
      </c>
      <c r="Y133" s="176">
        <v>1.5190028E-4</v>
      </c>
      <c r="Z133" s="176">
        <v>1.3567791999999999E-4</v>
      </c>
      <c r="AA133" s="176">
        <v>1.4726531999999999E-4</v>
      </c>
      <c r="AB133" s="176">
        <v>7.1294111999999988E-4</v>
      </c>
      <c r="AC133" s="176">
        <v>3.1602000000000002E-3</v>
      </c>
      <c r="AD133" s="176">
        <v>8.6378799999999988E-3</v>
      </c>
      <c r="AE133" s="291"/>
      <c r="AF133" s="202" t="s">
        <v>408</v>
      </c>
      <c r="AG133" s="202" t="s">
        <v>408</v>
      </c>
      <c r="AH133" s="202" t="s">
        <v>408</v>
      </c>
      <c r="AI133" s="202" t="s">
        <v>408</v>
      </c>
      <c r="AJ133" s="202" t="s">
        <v>408</v>
      </c>
      <c r="AK133" s="176">
        <v>21068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91"/>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91"/>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7.6499999999999997E-3</v>
      </c>
      <c r="G136" s="176" t="s">
        <v>408</v>
      </c>
      <c r="H136" s="176">
        <v>8.0000000000000004E-4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91"/>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1.404E-2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91"/>
      <c r="AF137" s="202" t="s">
        <v>408</v>
      </c>
      <c r="AG137" s="202" t="s">
        <v>408</v>
      </c>
      <c r="AH137" s="202" t="s">
        <v>408</v>
      </c>
      <c r="AI137" s="202" t="s">
        <v>408</v>
      </c>
      <c r="AJ137" s="202" t="s">
        <v>408</v>
      </c>
      <c r="AK137" s="176">
        <v>936139</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91"/>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0.14070982839999999</v>
      </c>
      <c r="J139" s="176">
        <v>0.14070982839999999</v>
      </c>
      <c r="K139" s="176">
        <v>0.14070982839999999</v>
      </c>
      <c r="L139" s="176">
        <v>1.2320711675999999E-2</v>
      </c>
      <c r="M139" s="176" t="s">
        <v>408</v>
      </c>
      <c r="N139" s="176">
        <v>4.0062680000000001E-4</v>
      </c>
      <c r="O139" s="176">
        <v>8.0849719999999999E-4</v>
      </c>
      <c r="P139" s="176">
        <v>8.0849719999999999E-4</v>
      </c>
      <c r="Q139" s="176">
        <v>1.2821172E-3</v>
      </c>
      <c r="R139" s="176">
        <v>1.2247256000000001E-3</v>
      </c>
      <c r="S139" s="176">
        <v>2.8478492000000005E-3</v>
      </c>
      <c r="T139" s="176" t="s">
        <v>408</v>
      </c>
      <c r="U139" s="176" t="s">
        <v>408</v>
      </c>
      <c r="V139" s="176" t="s">
        <v>408</v>
      </c>
      <c r="W139" s="176">
        <v>1.4485409407999998</v>
      </c>
      <c r="X139" s="176" t="s">
        <v>408</v>
      </c>
      <c r="Y139" s="176" t="s">
        <v>408</v>
      </c>
      <c r="Z139" s="176" t="s">
        <v>408</v>
      </c>
      <c r="AA139" s="176" t="s">
        <v>408</v>
      </c>
      <c r="AB139" s="176" t="s">
        <v>408</v>
      </c>
      <c r="AC139" s="176" t="s">
        <v>408</v>
      </c>
      <c r="AD139" s="176" t="s">
        <v>408</v>
      </c>
      <c r="AE139" s="291"/>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91"/>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187.21529874249057</v>
      </c>
      <c r="F141" s="208">
        <f t="shared" si="0"/>
        <v>113.85250470369746</v>
      </c>
      <c r="G141" s="208">
        <f t="shared" si="0"/>
        <v>66.107869383365497</v>
      </c>
      <c r="H141" s="208">
        <f t="shared" si="0"/>
        <v>35.597116252891261</v>
      </c>
      <c r="I141" s="208">
        <f t="shared" si="0"/>
        <v>23.856388493839233</v>
      </c>
      <c r="J141" s="208">
        <f t="shared" si="0"/>
        <v>37.634542696720906</v>
      </c>
      <c r="K141" s="208">
        <f t="shared" si="0"/>
        <v>53.628413623267988</v>
      </c>
      <c r="L141" s="208">
        <f t="shared" si="0"/>
        <v>5.5921298795333776</v>
      </c>
      <c r="M141" s="208">
        <f t="shared" si="0"/>
        <v>454.00101841388005</v>
      </c>
      <c r="N141" s="208">
        <f t="shared" si="0"/>
        <v>20.328431411047671</v>
      </c>
      <c r="O141" s="208">
        <f t="shared" si="0"/>
        <v>1.2903222863934498</v>
      </c>
      <c r="P141" s="208">
        <f t="shared" si="0"/>
        <v>0.88119655690953824</v>
      </c>
      <c r="Q141" s="208">
        <f t="shared" si="0"/>
        <v>3.3966793432655633</v>
      </c>
      <c r="R141" s="208">
        <f t="shared" si="0"/>
        <v>25.786253982474989</v>
      </c>
      <c r="S141" s="208">
        <f t="shared" si="0"/>
        <v>37.849330454714206</v>
      </c>
      <c r="T141" s="208">
        <f t="shared" si="0"/>
        <v>22.83017404101702</v>
      </c>
      <c r="U141" s="208" t="s">
        <v>421</v>
      </c>
      <c r="V141" s="208">
        <f>SUM(V14:V140)</f>
        <v>129.18058743172477</v>
      </c>
      <c r="W141" s="208">
        <f>SUM(W14:W140)</f>
        <v>16.419467387579232</v>
      </c>
      <c r="X141" s="208" t="s">
        <v>422</v>
      </c>
      <c r="Y141" s="208" t="s">
        <v>422</v>
      </c>
      <c r="Z141" s="208" t="s">
        <v>422</v>
      </c>
      <c r="AA141" s="208" t="s">
        <v>422</v>
      </c>
      <c r="AB141" s="208">
        <f>SUM(AB14:AB140)</f>
        <v>11.118141143644694</v>
      </c>
      <c r="AC141" s="208">
        <f>SUM(AC14:AC140)</f>
        <v>8.7742332242194401</v>
      </c>
      <c r="AD141" s="208">
        <f>SUM(AD14:AD140)</f>
        <v>27.978746605107613</v>
      </c>
      <c r="AE141" s="208"/>
      <c r="AF141" s="208">
        <f>SUM(AF14:AF140)</f>
        <v>438085.05490497663</v>
      </c>
      <c r="AG141" s="208">
        <f>SUM(AG14:AG140)</f>
        <v>247225.78678519625</v>
      </c>
      <c r="AH141" s="208">
        <f>SUM(AH14:AH140)</f>
        <v>220064.51705712496</v>
      </c>
      <c r="AI141" s="208">
        <f>SUM(AI14:AI140)</f>
        <v>197308.33988118608</v>
      </c>
      <c r="AJ141" s="208">
        <f>SUM(AJ14:AJ140)</f>
        <v>7375.8503459999993</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15" customHeight="1" thickBot="1" x14ac:dyDescent="0.25">
      <c r="A143" s="219"/>
      <c r="B143" s="220" t="s">
        <v>105</v>
      </c>
      <c r="C143" s="355" t="s">
        <v>370</v>
      </c>
      <c r="D143" s="219"/>
      <c r="E143" s="221"/>
      <c r="F143" s="221"/>
      <c r="G143" s="221"/>
      <c r="H143" s="257">
        <v>-2.3778295865028651</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15" customHeight="1" thickBot="1" x14ac:dyDescent="0.25">
      <c r="A144" s="225"/>
      <c r="B144" s="226" t="s">
        <v>358</v>
      </c>
      <c r="C144" s="358" t="s">
        <v>372</v>
      </c>
      <c r="D144" s="225" t="s">
        <v>332</v>
      </c>
      <c r="E144" s="227"/>
      <c r="F144" s="227"/>
      <c r="G144" s="227"/>
      <c r="H144" s="227">
        <f>H141+H143</f>
        <v>33.219286666388399</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6.0039515241300538</v>
      </c>
      <c r="F148" s="232">
        <v>0.12078893944023104</v>
      </c>
      <c r="G148" s="232">
        <v>0.40074519925362484</v>
      </c>
      <c r="H148" s="232" t="s">
        <v>408</v>
      </c>
      <c r="I148" s="232">
        <v>8.9505159884055413E-2</v>
      </c>
      <c r="J148" s="232">
        <v>8.9505159884055413E-2</v>
      </c>
      <c r="K148" s="232">
        <v>8.9505159884055413E-2</v>
      </c>
      <c r="L148" s="232">
        <v>4.4752579942027707E-2</v>
      </c>
      <c r="M148" s="394">
        <v>1.2986594634666355</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20671.500273930378</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0.6653021797182842</v>
      </c>
      <c r="F149" s="232">
        <v>6.412474399816008E-2</v>
      </c>
      <c r="G149" s="232">
        <v>4.5909748600924394E-2</v>
      </c>
      <c r="H149" s="232" t="s">
        <v>408</v>
      </c>
      <c r="I149" s="232">
        <v>6.003129937208607E-3</v>
      </c>
      <c r="J149" s="232">
        <v>6.003129937208607E-3</v>
      </c>
      <c r="K149" s="232">
        <v>6.003129937208607E-3</v>
      </c>
      <c r="L149" s="232">
        <v>3.0015649686043035E-3</v>
      </c>
      <c r="M149" s="394">
        <v>1.3492232592477895</v>
      </c>
      <c r="N149" s="232">
        <v>0.46169307293054623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2399.251652593256</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13.0245</v>
      </c>
      <c r="F150" s="232">
        <v>0.42649999999999999</v>
      </c>
      <c r="G150" s="232">
        <v>3.3321399999999999</v>
      </c>
      <c r="H150" s="232" t="s">
        <v>421</v>
      </c>
      <c r="I150" s="232">
        <v>0.28615527710843369</v>
      </c>
      <c r="J150" s="232">
        <v>0.30659493975903618</v>
      </c>
      <c r="K150" s="232">
        <v>0.30659493975903618</v>
      </c>
      <c r="L150" s="232" t="s">
        <v>421</v>
      </c>
      <c r="M150" s="232">
        <v>1.4475</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8482.4599999999991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3189" r:id="rId6" name="Button 5">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3190" r:id="rId7" name="Button 6">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7030A0"/>
  </sheetPr>
  <dimension ref="A1:BO170"/>
  <sheetViews>
    <sheetView zoomScale="90" zoomScaleNormal="90" workbookViewId="0">
      <pane xSplit="4" ySplit="13" topLeftCell="E139"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9.85546875" style="199" customWidth="1"/>
    <col min="3" max="3" width="28.285156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7109375" style="199"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7" width="6.28515625" style="199" customWidth="1"/>
    <col min="28" max="28" width="6"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8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443</v>
      </c>
      <c r="B2" s="13"/>
      <c r="C2" s="18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8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t="s">
        <v>424</v>
      </c>
      <c r="C4" s="183" t="s">
        <v>21</v>
      </c>
      <c r="D4" s="12"/>
      <c r="E4" s="12"/>
      <c r="F4" s="12"/>
      <c r="G4" s="12"/>
      <c r="H4" s="12"/>
      <c r="I4" s="12"/>
      <c r="J4" s="12"/>
      <c r="K4" s="12"/>
      <c r="L4" s="277" t="s">
        <v>437</v>
      </c>
      <c r="M4" s="277"/>
      <c r="N4" s="277"/>
      <c r="O4" s="277"/>
      <c r="P4" s="277"/>
      <c r="Q4" s="277"/>
      <c r="R4" s="278"/>
      <c r="S4" s="278"/>
      <c r="T4" s="278"/>
      <c r="U4" s="278"/>
      <c r="V4" s="20"/>
      <c r="W4" s="12"/>
      <c r="X4" s="12"/>
      <c r="Y4" s="12"/>
      <c r="Z4" s="12"/>
      <c r="AA4" s="12"/>
      <c r="AB4" s="12"/>
      <c r="AC4" s="12"/>
      <c r="AD4" s="12"/>
      <c r="AE4" s="12"/>
      <c r="AF4" s="12"/>
      <c r="AG4" s="12"/>
      <c r="AH4" s="12"/>
      <c r="AI4" s="12"/>
      <c r="AJ4" s="12"/>
      <c r="AK4" s="11"/>
      <c r="AL4" s="11"/>
    </row>
    <row r="5" spans="1:67" s="10" customFormat="1" x14ac:dyDescent="0.2">
      <c r="A5" s="12" t="s">
        <v>22</v>
      </c>
      <c r="B5" s="400">
        <v>43539</v>
      </c>
      <c r="C5" s="18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v>2011</v>
      </c>
      <c r="C6" s="18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12" t="s">
        <v>44</v>
      </c>
      <c r="B7" s="352" t="s">
        <v>447</v>
      </c>
      <c r="C7" s="18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8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92"/>
      <c r="D9" s="39"/>
      <c r="E9" s="39"/>
      <c r="F9" s="174"/>
      <c r="G9" s="174"/>
      <c r="H9" s="175"/>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FI: 43539: 2011</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3.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8.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35.134577454986356</v>
      </c>
      <c r="F14" s="176">
        <v>1.1882942615963166</v>
      </c>
      <c r="G14" s="176">
        <v>25.24591140949056</v>
      </c>
      <c r="H14" s="176">
        <v>3.1E-4</v>
      </c>
      <c r="I14" s="176">
        <v>0.63712431943068537</v>
      </c>
      <c r="J14" s="176">
        <v>1.9428191692920682</v>
      </c>
      <c r="K14" s="176">
        <v>3.6569225926213318</v>
      </c>
      <c r="L14" s="176">
        <v>4.8453544746098087E-2</v>
      </c>
      <c r="M14" s="176">
        <v>13.260558747412167</v>
      </c>
      <c r="N14" s="176">
        <v>2.5537985785678416</v>
      </c>
      <c r="O14" s="176">
        <v>0.11728679297841282</v>
      </c>
      <c r="P14" s="176">
        <v>0.1850579197350341</v>
      </c>
      <c r="Q14" s="176">
        <v>1.1586697665926242</v>
      </c>
      <c r="R14" s="176">
        <v>2.0088428314771209</v>
      </c>
      <c r="S14" s="176">
        <v>3.2476439142570501</v>
      </c>
      <c r="T14" s="176">
        <v>3.871560609739539</v>
      </c>
      <c r="U14" s="176" t="s">
        <v>421</v>
      </c>
      <c r="V14" s="176">
        <v>16.903615207098053</v>
      </c>
      <c r="W14" s="176">
        <v>3.0617838913317588</v>
      </c>
      <c r="X14" s="176" t="s">
        <v>422</v>
      </c>
      <c r="Y14" s="176" t="s">
        <v>422</v>
      </c>
      <c r="Z14" s="176" t="s">
        <v>422</v>
      </c>
      <c r="AA14" s="176" t="s">
        <v>422</v>
      </c>
      <c r="AB14" s="176">
        <v>0.29956546155102759</v>
      </c>
      <c r="AC14" s="176">
        <v>0.35203512169181372</v>
      </c>
      <c r="AD14" s="176">
        <v>0.24628911505673645</v>
      </c>
      <c r="AE14" s="204"/>
      <c r="AF14" s="176">
        <v>11745.978789999997</v>
      </c>
      <c r="AG14" s="176">
        <v>167380.68187153156</v>
      </c>
      <c r="AH14" s="176">
        <v>68844.830385000023</v>
      </c>
      <c r="AI14" s="176">
        <v>73013.794709000038</v>
      </c>
      <c r="AJ14" s="176">
        <v>1101.6762390000001</v>
      </c>
      <c r="AK14" s="202" t="s">
        <v>408</v>
      </c>
      <c r="AL14" s="203" t="s">
        <v>18</v>
      </c>
    </row>
    <row r="15" spans="1:67" s="190" customFormat="1" ht="24.75" customHeight="1" thickBot="1" x14ac:dyDescent="0.25">
      <c r="A15" s="178" t="s">
        <v>122</v>
      </c>
      <c r="B15" s="178" t="s">
        <v>161</v>
      </c>
      <c r="C15" s="100" t="s">
        <v>56</v>
      </c>
      <c r="D15" s="202"/>
      <c r="E15" s="176">
        <v>3.2481735701999996</v>
      </c>
      <c r="F15" s="176">
        <v>7.2303038306000003E-2</v>
      </c>
      <c r="G15" s="176">
        <v>7.1951114740350297</v>
      </c>
      <c r="H15" s="176" t="s">
        <v>408</v>
      </c>
      <c r="I15" s="176">
        <v>3.8477712003298969E-2</v>
      </c>
      <c r="J15" s="176">
        <v>0.10363697256720374</v>
      </c>
      <c r="K15" s="176">
        <v>0.29008949140299994</v>
      </c>
      <c r="L15" s="176">
        <v>1.8588238018445761E-3</v>
      </c>
      <c r="M15" s="176">
        <v>1.1553550449200001</v>
      </c>
      <c r="N15" s="176">
        <v>3.6742071874150004</v>
      </c>
      <c r="O15" s="176">
        <v>8.3612973856900003E-2</v>
      </c>
      <c r="P15" s="176">
        <v>1.7147200836680001E-2</v>
      </c>
      <c r="Q15" s="176">
        <v>0.60229304401299999</v>
      </c>
      <c r="R15" s="176">
        <v>4.6072890220064995</v>
      </c>
      <c r="S15" s="176">
        <v>1.6155112187414999</v>
      </c>
      <c r="T15" s="176">
        <v>2.3243048370999997</v>
      </c>
      <c r="U15" s="176" t="s">
        <v>421</v>
      </c>
      <c r="V15" s="176">
        <v>6.9297182640780006</v>
      </c>
      <c r="W15" s="176">
        <v>4.0487882222900007E-2</v>
      </c>
      <c r="X15" s="176" t="s">
        <v>422</v>
      </c>
      <c r="Y15" s="176" t="s">
        <v>422</v>
      </c>
      <c r="Z15" s="176" t="s">
        <v>422</v>
      </c>
      <c r="AA15" s="176" t="s">
        <v>422</v>
      </c>
      <c r="AB15" s="176">
        <v>1.0072670479600001E-2</v>
      </c>
      <c r="AC15" s="176" t="s">
        <v>408</v>
      </c>
      <c r="AD15" s="176" t="s">
        <v>408</v>
      </c>
      <c r="AE15" s="204"/>
      <c r="AF15" s="176">
        <v>3577.6444570000003</v>
      </c>
      <c r="AG15" s="202" t="s">
        <v>408</v>
      </c>
      <c r="AH15" s="176">
        <v>41266.458900000005</v>
      </c>
      <c r="AI15" s="176" t="s">
        <v>408</v>
      </c>
      <c r="AJ15" s="176">
        <v>4605.5</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4.2746786454400008</v>
      </c>
      <c r="F17" s="176">
        <v>2.7079393221999995E-2</v>
      </c>
      <c r="G17" s="176">
        <v>3.8947047391134433</v>
      </c>
      <c r="H17" s="176" t="s">
        <v>408</v>
      </c>
      <c r="I17" s="176">
        <v>8.6329880157136413E-2</v>
      </c>
      <c r="J17" s="176">
        <v>0.29326022775547378</v>
      </c>
      <c r="K17" s="176">
        <v>0.37520934561599989</v>
      </c>
      <c r="L17" s="176">
        <v>1.1133251892369226E-2</v>
      </c>
      <c r="M17" s="176">
        <v>10.625148157399998</v>
      </c>
      <c r="N17" s="176">
        <v>0.13293261274000001</v>
      </c>
      <c r="O17" s="176">
        <v>4.7252356184E-3</v>
      </c>
      <c r="P17" s="176">
        <v>3.880657219E-4</v>
      </c>
      <c r="Q17" s="176">
        <v>1.2091299198000002E-2</v>
      </c>
      <c r="R17" s="176">
        <v>2.3138570599000003E-2</v>
      </c>
      <c r="S17" s="176">
        <v>1.8806234304000004E-2</v>
      </c>
      <c r="T17" s="176">
        <v>0.48232344000000005</v>
      </c>
      <c r="U17" s="176" t="s">
        <v>421</v>
      </c>
      <c r="V17" s="176">
        <v>0.15810268</v>
      </c>
      <c r="W17" s="176">
        <v>1.4350992057999997E-2</v>
      </c>
      <c r="X17" s="176" t="s">
        <v>422</v>
      </c>
      <c r="Y17" s="176" t="s">
        <v>422</v>
      </c>
      <c r="Z17" s="176" t="s">
        <v>422</v>
      </c>
      <c r="AA17" s="176" t="s">
        <v>422</v>
      </c>
      <c r="AB17" s="176">
        <v>3.3955561223999995E-3</v>
      </c>
      <c r="AC17" s="176">
        <v>2.4811469999999995E-3</v>
      </c>
      <c r="AD17" s="176">
        <v>0.68031450000000004</v>
      </c>
      <c r="AE17" s="204"/>
      <c r="AF17" s="176">
        <v>1210.8929579999997</v>
      </c>
      <c r="AG17" s="176">
        <v>4001.85</v>
      </c>
      <c r="AH17" s="176">
        <v>27991.430921000006</v>
      </c>
      <c r="AI17" s="202" t="s">
        <v>408</v>
      </c>
      <c r="AJ17" s="176">
        <v>64.509999999999991</v>
      </c>
      <c r="AK17" s="202" t="s">
        <v>408</v>
      </c>
      <c r="AL17" s="203" t="s">
        <v>18</v>
      </c>
    </row>
    <row r="18" spans="1:38" s="190" customFormat="1" ht="24.75" customHeight="1" thickBot="1" x14ac:dyDescent="0.25">
      <c r="A18" s="178" t="s">
        <v>122</v>
      </c>
      <c r="B18" s="178" t="s">
        <v>164</v>
      </c>
      <c r="C18" s="100" t="s">
        <v>275</v>
      </c>
      <c r="D18" s="202"/>
      <c r="E18" s="176">
        <v>0.1397764812</v>
      </c>
      <c r="F18" s="176">
        <v>1.3009246960000002E-3</v>
      </c>
      <c r="G18" s="176">
        <v>3.0861032775090167</v>
      </c>
      <c r="H18" s="176" t="s">
        <v>408</v>
      </c>
      <c r="I18" s="176">
        <v>3.8443075614178011E-3</v>
      </c>
      <c r="J18" s="176">
        <v>6.7095166193565292E-3</v>
      </c>
      <c r="K18" s="176">
        <v>1.063214616E-2</v>
      </c>
      <c r="L18" s="176">
        <v>1.1004158374686255E-3</v>
      </c>
      <c r="M18" s="176">
        <v>2.7347793919999992E-2</v>
      </c>
      <c r="N18" s="176">
        <v>7.5875000000000009E-4</v>
      </c>
      <c r="O18" s="176">
        <v>9.1050000000000001E-6</v>
      </c>
      <c r="P18" s="176">
        <v>2.1705000000000002E-6</v>
      </c>
      <c r="Q18" s="176">
        <v>6.0700000000000005E-5</v>
      </c>
      <c r="R18" s="176">
        <v>0.19564665000000001</v>
      </c>
      <c r="S18" s="176">
        <v>1.8087500000000002E-4</v>
      </c>
      <c r="T18" s="176">
        <v>2.6737E-2</v>
      </c>
      <c r="U18" s="176" t="s">
        <v>421</v>
      </c>
      <c r="V18" s="176">
        <v>3.6420000000000002E-4</v>
      </c>
      <c r="W18" s="176">
        <v>1.2579173480000002E-3</v>
      </c>
      <c r="X18" s="176" t="s">
        <v>422</v>
      </c>
      <c r="Y18" s="176" t="s">
        <v>422</v>
      </c>
      <c r="Z18" s="176" t="s">
        <v>422</v>
      </c>
      <c r="AA18" s="176" t="s">
        <v>422</v>
      </c>
      <c r="AB18" s="176">
        <v>2.1665845040000002E-3</v>
      </c>
      <c r="AC18" s="176">
        <v>1.2095580000000001E-4</v>
      </c>
      <c r="AD18" s="176">
        <v>3.3165300000000002E-2</v>
      </c>
      <c r="AE18" s="204"/>
      <c r="AF18" s="176">
        <v>772.94408000000021</v>
      </c>
      <c r="AG18" s="176">
        <v>195.09</v>
      </c>
      <c r="AH18" s="176">
        <v>399.19061599999998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1.4820179157499997</v>
      </c>
      <c r="F19" s="176">
        <v>7.6421952604999984E-3</v>
      </c>
      <c r="G19" s="176">
        <v>1.7753177437817549</v>
      </c>
      <c r="H19" s="176" t="s">
        <v>408</v>
      </c>
      <c r="I19" s="176">
        <v>5.6607515948821532E-2</v>
      </c>
      <c r="J19" s="176">
        <v>9.7368353640866503E-2</v>
      </c>
      <c r="K19" s="176">
        <v>0.11962808086750001</v>
      </c>
      <c r="L19" s="176">
        <v>1.1858277371612972E-2</v>
      </c>
      <c r="M19" s="176">
        <v>0.38283462812999997</v>
      </c>
      <c r="N19" s="176">
        <v>5.1509609014000007E-2</v>
      </c>
      <c r="O19" s="176">
        <v>8.5538619000000008E-4</v>
      </c>
      <c r="P19" s="176">
        <v>1.34056413782E-3</v>
      </c>
      <c r="Q19" s="176">
        <v>4.9556846130000007E-3</v>
      </c>
      <c r="R19" s="176">
        <v>4.7138043080000008E-3</v>
      </c>
      <c r="S19" s="176">
        <v>8.7161690819999998E-3</v>
      </c>
      <c r="T19" s="176">
        <v>0.5817847806919999</v>
      </c>
      <c r="U19" s="176" t="s">
        <v>421</v>
      </c>
      <c r="V19" s="176">
        <v>6.1301697596000015E-2</v>
      </c>
      <c r="W19" s="176">
        <v>1.8446203654349992E-2</v>
      </c>
      <c r="X19" s="176" t="s">
        <v>422</v>
      </c>
      <c r="Y19" s="176" t="s">
        <v>422</v>
      </c>
      <c r="Z19" s="176" t="s">
        <v>422</v>
      </c>
      <c r="AA19" s="176" t="s">
        <v>422</v>
      </c>
      <c r="AB19" s="176">
        <v>7.4832740036559955E-3</v>
      </c>
      <c r="AC19" s="176">
        <v>1.0108828035600001E-3</v>
      </c>
      <c r="AD19" s="176">
        <v>0.14700192205660001</v>
      </c>
      <c r="AE19" s="204"/>
      <c r="AF19" s="176">
        <v>2580.403556499999</v>
      </c>
      <c r="AG19" s="176">
        <v>1177.3098379999999</v>
      </c>
      <c r="AH19" s="176">
        <v>12700.268266999999</v>
      </c>
      <c r="AI19" s="176">
        <v>97.676609999999997</v>
      </c>
      <c r="AJ19" s="202" t="s">
        <v>408</v>
      </c>
      <c r="AK19" s="202" t="s">
        <v>408</v>
      </c>
      <c r="AL19" s="203" t="s">
        <v>18</v>
      </c>
    </row>
    <row r="20" spans="1:38" s="190" customFormat="1" ht="24.75" customHeight="1" thickBot="1" x14ac:dyDescent="0.25">
      <c r="A20" s="178" t="s">
        <v>122</v>
      </c>
      <c r="B20" s="178" t="s">
        <v>166</v>
      </c>
      <c r="C20" s="100" t="s">
        <v>59</v>
      </c>
      <c r="D20" s="202"/>
      <c r="E20" s="176">
        <v>17.814549481619991</v>
      </c>
      <c r="F20" s="176">
        <v>0.29217777536699985</v>
      </c>
      <c r="G20" s="176">
        <v>3.8174515070949164</v>
      </c>
      <c r="H20" s="176" t="s">
        <v>408</v>
      </c>
      <c r="I20" s="176">
        <v>1.3452778774398038</v>
      </c>
      <c r="J20" s="176">
        <v>1.8555188153201532</v>
      </c>
      <c r="K20" s="176">
        <v>2.0582219924630012</v>
      </c>
      <c r="L20" s="176">
        <v>2.2264899349858643E-2</v>
      </c>
      <c r="M20" s="176">
        <v>17.691218432109988</v>
      </c>
      <c r="N20" s="176">
        <v>3.3821420212862767</v>
      </c>
      <c r="O20" s="176">
        <v>0.218419191541115</v>
      </c>
      <c r="P20" s="176">
        <v>0.10663920237235069</v>
      </c>
      <c r="Q20" s="176">
        <v>0.15003111702166663</v>
      </c>
      <c r="R20" s="176">
        <v>0.26394712352539001</v>
      </c>
      <c r="S20" s="176">
        <v>0.35719824739022005</v>
      </c>
      <c r="T20" s="176">
        <v>0.49554219391735999</v>
      </c>
      <c r="U20" s="176" t="s">
        <v>421</v>
      </c>
      <c r="V20" s="176">
        <v>1.3239787953605724</v>
      </c>
      <c r="W20" s="176">
        <v>1.1741302177975501</v>
      </c>
      <c r="X20" s="176" t="s">
        <v>422</v>
      </c>
      <c r="Y20" s="176" t="s">
        <v>422</v>
      </c>
      <c r="Z20" s="176" t="s">
        <v>422</v>
      </c>
      <c r="AA20" s="176" t="s">
        <v>422</v>
      </c>
      <c r="AB20" s="176">
        <v>0.16706878908803996</v>
      </c>
      <c r="AC20" s="176">
        <v>0.13415042186270004</v>
      </c>
      <c r="AD20" s="176">
        <v>0.15524229553732002</v>
      </c>
      <c r="AE20" s="204"/>
      <c r="AF20" s="176">
        <v>143991.46578199987</v>
      </c>
      <c r="AG20" s="176">
        <v>12207.185068000001</v>
      </c>
      <c r="AH20" s="176">
        <v>35076.604965999984</v>
      </c>
      <c r="AI20" s="176">
        <v>28432.545876</v>
      </c>
      <c r="AJ20" s="176">
        <v>105.238921</v>
      </c>
      <c r="AK20" s="202" t="s">
        <v>408</v>
      </c>
      <c r="AL20" s="203" t="s">
        <v>18</v>
      </c>
    </row>
    <row r="21" spans="1:38" s="190" customFormat="1" ht="24.75" customHeight="1" thickBot="1" x14ac:dyDescent="0.25">
      <c r="A21" s="178" t="s">
        <v>122</v>
      </c>
      <c r="B21" s="178" t="s">
        <v>167</v>
      </c>
      <c r="C21" s="100" t="s">
        <v>60</v>
      </c>
      <c r="D21" s="202"/>
      <c r="E21" s="176">
        <v>0.59206938198000003</v>
      </c>
      <c r="F21" s="176">
        <v>2.9145294350999992E-2</v>
      </c>
      <c r="G21" s="176">
        <v>0.97469213548055933</v>
      </c>
      <c r="H21" s="176" t="s">
        <v>408</v>
      </c>
      <c r="I21" s="176">
        <v>2.4075177256052935E-2</v>
      </c>
      <c r="J21" s="176">
        <v>5.0007626569389139E-2</v>
      </c>
      <c r="K21" s="176">
        <v>8.3411430694000047E-2</v>
      </c>
      <c r="L21" s="176">
        <v>6.5386895517997069E-3</v>
      </c>
      <c r="M21" s="176">
        <v>0.25444259207999986</v>
      </c>
      <c r="N21" s="176">
        <v>0.1424837036703</v>
      </c>
      <c r="O21" s="176">
        <v>3.6955133818799978E-3</v>
      </c>
      <c r="P21" s="176">
        <v>4.9712610610699974E-3</v>
      </c>
      <c r="Q21" s="176">
        <v>4.8031369835200004E-2</v>
      </c>
      <c r="R21" s="176">
        <v>0.11311182679820006</v>
      </c>
      <c r="S21" s="176">
        <v>0.13341389257119998</v>
      </c>
      <c r="T21" s="176">
        <v>0.36362307681520006</v>
      </c>
      <c r="U21" s="176" t="s">
        <v>421</v>
      </c>
      <c r="V21" s="176">
        <v>0.44792136438400015</v>
      </c>
      <c r="W21" s="176">
        <v>3.2390230714000004E-2</v>
      </c>
      <c r="X21" s="176" t="s">
        <v>422</v>
      </c>
      <c r="Y21" s="176" t="s">
        <v>422</v>
      </c>
      <c r="Z21" s="176" t="s">
        <v>422</v>
      </c>
      <c r="AA21" s="176" t="s">
        <v>422</v>
      </c>
      <c r="AB21" s="176">
        <v>5.0044143522280007E-3</v>
      </c>
      <c r="AC21" s="176">
        <v>2.20559988978E-3</v>
      </c>
      <c r="AD21" s="176">
        <v>0.17644592214520002</v>
      </c>
      <c r="AE21" s="204"/>
      <c r="AF21" s="176">
        <v>1031.6969290000002</v>
      </c>
      <c r="AG21" s="176">
        <v>2188.5860029999999</v>
      </c>
      <c r="AH21" s="176">
        <v>541.97506300000009</v>
      </c>
      <c r="AI21" s="176">
        <v>312.43191999999999</v>
      </c>
      <c r="AJ21" s="176">
        <v>40.32</v>
      </c>
      <c r="AK21" s="202" t="s">
        <v>408</v>
      </c>
      <c r="AL21" s="203" t="s">
        <v>18</v>
      </c>
    </row>
    <row r="22" spans="1:38" s="190" customFormat="1" ht="24.75" customHeight="1" thickBot="1" x14ac:dyDescent="0.25">
      <c r="A22" s="178" t="s">
        <v>122</v>
      </c>
      <c r="B22" s="178" t="s">
        <v>168</v>
      </c>
      <c r="C22" s="100" t="s">
        <v>297</v>
      </c>
      <c r="D22" s="202"/>
      <c r="E22" s="176">
        <v>2.9867900716900002</v>
      </c>
      <c r="F22" s="176">
        <v>9.8254356009999985E-3</v>
      </c>
      <c r="G22" s="176">
        <v>0.70658325209609152</v>
      </c>
      <c r="H22" s="176" t="s">
        <v>408</v>
      </c>
      <c r="I22" s="176">
        <v>5.8380073358863076E-2</v>
      </c>
      <c r="J22" s="176">
        <v>0.11059753318924274</v>
      </c>
      <c r="K22" s="176">
        <v>0.20962567481100011</v>
      </c>
      <c r="L22" s="176">
        <v>6.5627427426049765E-3</v>
      </c>
      <c r="M22" s="176">
        <v>11.332457116299999</v>
      </c>
      <c r="N22" s="176">
        <v>2.3334196080299994</v>
      </c>
      <c r="O22" s="176">
        <v>5.9086465794799987E-2</v>
      </c>
      <c r="P22" s="176">
        <v>2.5540970310479996E-2</v>
      </c>
      <c r="Q22" s="176">
        <v>0.393611348922</v>
      </c>
      <c r="R22" s="176">
        <v>2.8121431301660005</v>
      </c>
      <c r="S22" s="176">
        <v>1.05610042633</v>
      </c>
      <c r="T22" s="176">
        <v>2.4078434052999991</v>
      </c>
      <c r="U22" s="176" t="s">
        <v>421</v>
      </c>
      <c r="V22" s="176">
        <v>5.0330614756340006</v>
      </c>
      <c r="W22" s="176">
        <v>0.15242559807460002</v>
      </c>
      <c r="X22" s="176" t="s">
        <v>422</v>
      </c>
      <c r="Y22" s="176" t="s">
        <v>422</v>
      </c>
      <c r="Z22" s="176" t="s">
        <v>422</v>
      </c>
      <c r="AA22" s="176" t="s">
        <v>422</v>
      </c>
      <c r="AB22" s="176">
        <v>6.9511135929119982E-3</v>
      </c>
      <c r="AC22" s="176">
        <v>2.8011581238399997E-3</v>
      </c>
      <c r="AD22" s="176">
        <v>0.60531834207000002</v>
      </c>
      <c r="AE22" s="204"/>
      <c r="AF22" s="176">
        <v>1386.3656919999999</v>
      </c>
      <c r="AG22" s="176">
        <v>3560.6542320000003</v>
      </c>
      <c r="AH22" s="176">
        <v>2585.9022359999999</v>
      </c>
      <c r="AI22" s="176">
        <v>1040.1112600000001</v>
      </c>
      <c r="AJ22" s="176">
        <v>1691.08843</v>
      </c>
      <c r="AK22" s="202" t="s">
        <v>408</v>
      </c>
      <c r="AL22" s="203" t="s">
        <v>18</v>
      </c>
    </row>
    <row r="23" spans="1:38" s="190" customFormat="1" ht="24.75" customHeight="1" thickBot="1" x14ac:dyDescent="0.25">
      <c r="A23" s="178" t="s">
        <v>129</v>
      </c>
      <c r="B23" s="178" t="s">
        <v>439</v>
      </c>
      <c r="C23" s="100" t="s">
        <v>349</v>
      </c>
      <c r="D23" s="202"/>
      <c r="E23" s="176">
        <v>9.1665453689439857</v>
      </c>
      <c r="F23" s="176">
        <v>1.7072988138262515</v>
      </c>
      <c r="G23" s="176">
        <v>3.9718209330228838E-3</v>
      </c>
      <c r="H23" s="176">
        <v>2.6310047911308671E-3</v>
      </c>
      <c r="I23" s="176">
        <v>0.6043459830403316</v>
      </c>
      <c r="J23" s="176">
        <v>0.6043459830403316</v>
      </c>
      <c r="K23" s="176">
        <v>0.6043459830403316</v>
      </c>
      <c r="L23" s="176">
        <v>0.37446794604278577</v>
      </c>
      <c r="M23" s="176">
        <v>8.9159870727521451</v>
      </c>
      <c r="N23" s="176" t="s">
        <v>408</v>
      </c>
      <c r="O23" s="176">
        <v>3.3014128620768744E-3</v>
      </c>
      <c r="P23" s="176" t="s">
        <v>408</v>
      </c>
      <c r="Q23" s="176" t="s">
        <v>408</v>
      </c>
      <c r="R23" s="176">
        <v>1.6507064310384376E-2</v>
      </c>
      <c r="S23" s="176">
        <v>0.56124018655306862</v>
      </c>
      <c r="T23" s="176">
        <v>2.3109890034538127E-2</v>
      </c>
      <c r="U23" s="176">
        <v>3.3014128620768744E-3</v>
      </c>
      <c r="V23" s="176">
        <v>0.3301412862076874</v>
      </c>
      <c r="W23" s="176" t="s">
        <v>408</v>
      </c>
      <c r="X23" s="176">
        <v>9.9295523325572069E-3</v>
      </c>
      <c r="Y23" s="176">
        <v>1.6481750564057786E-2</v>
      </c>
      <c r="Z23" s="176" t="s">
        <v>408</v>
      </c>
      <c r="AA23" s="176" t="s">
        <v>408</v>
      </c>
      <c r="AB23" s="176">
        <v>2.6411302896614992E-2</v>
      </c>
      <c r="AC23" s="176" t="s">
        <v>408</v>
      </c>
      <c r="AD23" s="176" t="s">
        <v>408</v>
      </c>
      <c r="AE23" s="204"/>
      <c r="AF23" s="176">
        <v>14117.919415573358</v>
      </c>
      <c r="AG23" s="202" t="s">
        <v>408</v>
      </c>
      <c r="AH23" s="202" t="s">
        <v>408</v>
      </c>
      <c r="AI23" s="176">
        <v>655</v>
      </c>
      <c r="AJ23" s="202" t="s">
        <v>408</v>
      </c>
      <c r="AK23" s="202" t="s">
        <v>408</v>
      </c>
      <c r="AL23" s="203" t="s">
        <v>18</v>
      </c>
    </row>
    <row r="24" spans="1:38" s="190" customFormat="1" ht="24.75" customHeight="1" thickBot="1" x14ac:dyDescent="0.25">
      <c r="A24" s="178" t="s">
        <v>122</v>
      </c>
      <c r="B24" s="178" t="s">
        <v>333</v>
      </c>
      <c r="C24" s="100" t="s">
        <v>350</v>
      </c>
      <c r="D24" s="202"/>
      <c r="E24" s="176">
        <v>1.9785263914600004</v>
      </c>
      <c r="F24" s="176">
        <v>0.17967679518333463</v>
      </c>
      <c r="G24" s="176">
        <v>0.86075292407070514</v>
      </c>
      <c r="H24" s="176" t="s">
        <v>408</v>
      </c>
      <c r="I24" s="176">
        <v>0.10737122331519362</v>
      </c>
      <c r="J24" s="176">
        <v>0.28598998783899576</v>
      </c>
      <c r="K24" s="176">
        <v>0.60090524970539949</v>
      </c>
      <c r="L24" s="176">
        <v>1.3405559870559487E-2</v>
      </c>
      <c r="M24" s="176">
        <v>3.0379413252333465</v>
      </c>
      <c r="N24" s="176">
        <v>0.24818606662524928</v>
      </c>
      <c r="O24" s="176">
        <v>1.7896818117885384E-2</v>
      </c>
      <c r="P24" s="176">
        <v>6.0108501378922765E-3</v>
      </c>
      <c r="Q24" s="176">
        <v>6.7574007563396274E-3</v>
      </c>
      <c r="R24" s="176">
        <v>0.13090845011145419</v>
      </c>
      <c r="S24" s="176">
        <v>0.33625168434028913</v>
      </c>
      <c r="T24" s="176">
        <v>0.38862251658229258</v>
      </c>
      <c r="U24" s="176" t="s">
        <v>421</v>
      </c>
      <c r="V24" s="176">
        <v>3.6874151251943452</v>
      </c>
      <c r="W24" s="176">
        <v>0.22286342765488637</v>
      </c>
      <c r="X24" s="176" t="s">
        <v>422</v>
      </c>
      <c r="Y24" s="176" t="s">
        <v>422</v>
      </c>
      <c r="Z24" s="176" t="s">
        <v>422</v>
      </c>
      <c r="AA24" s="176" t="s">
        <v>422</v>
      </c>
      <c r="AB24" s="176">
        <v>8.7831765095321312E-2</v>
      </c>
      <c r="AC24" s="176">
        <v>0.17397344274211346</v>
      </c>
      <c r="AD24" s="176">
        <v>0.10840702750890537</v>
      </c>
      <c r="AE24" s="204"/>
      <c r="AF24" s="176">
        <v>1976.1845936000009</v>
      </c>
      <c r="AG24" s="176">
        <v>1007.693925</v>
      </c>
      <c r="AH24" s="176">
        <v>2058.4517110000002</v>
      </c>
      <c r="AI24" s="176">
        <v>8408.1747034226973</v>
      </c>
      <c r="AJ24" s="176">
        <v>624.80999999999995</v>
      </c>
      <c r="AK24" s="202" t="s">
        <v>408</v>
      </c>
      <c r="AL24" s="203" t="s">
        <v>18</v>
      </c>
    </row>
    <row r="25" spans="1:38" s="190" customFormat="1" ht="24.75" customHeight="1" thickBot="1" x14ac:dyDescent="0.25">
      <c r="A25" s="178" t="s">
        <v>130</v>
      </c>
      <c r="B25" s="178" t="s">
        <v>170</v>
      </c>
      <c r="C25" s="100" t="s">
        <v>310</v>
      </c>
      <c r="D25" s="202"/>
      <c r="E25" s="176">
        <v>0.62648640577055403</v>
      </c>
      <c r="F25" s="176">
        <v>0.11898457950260888</v>
      </c>
      <c r="G25" s="176">
        <v>4.1925217901316036E-2</v>
      </c>
      <c r="H25" s="176" t="s">
        <v>408</v>
      </c>
      <c r="I25" s="176">
        <v>5.1479347231231463E-3</v>
      </c>
      <c r="J25" s="176">
        <v>5.1479347231231463E-3</v>
      </c>
      <c r="K25" s="176">
        <v>5.1479347231231463E-3</v>
      </c>
      <c r="L25" s="176">
        <v>2.5739673615615731E-3</v>
      </c>
      <c r="M25" s="176">
        <v>0.75540443066193164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2161.0937062534044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0.21032613438691483</v>
      </c>
      <c r="F26" s="176">
        <v>4.0180300298655748E-2</v>
      </c>
      <c r="G26" s="176">
        <v>1.6259393839783802E-2</v>
      </c>
      <c r="H26" s="176" t="s">
        <v>408</v>
      </c>
      <c r="I26" s="176">
        <v>1.5210927910932206E-3</v>
      </c>
      <c r="J26" s="176">
        <v>1.5210927910932206E-3</v>
      </c>
      <c r="K26" s="176">
        <v>1.5210927910932206E-3</v>
      </c>
      <c r="L26" s="176">
        <v>7.605463955466103E-4</v>
      </c>
      <c r="M26" s="176">
        <v>0.5269335892660062</v>
      </c>
      <c r="N26" s="176">
        <v>0.1086355085121352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845.83055705685229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20.784901663860339</v>
      </c>
      <c r="F27" s="176">
        <v>5.9983979162280612</v>
      </c>
      <c r="G27" s="176">
        <v>3.4519691393335314E-2</v>
      </c>
      <c r="H27" s="176">
        <v>1.4588929503846628</v>
      </c>
      <c r="I27" s="176">
        <v>0.51034669633259844</v>
      </c>
      <c r="J27" s="176">
        <v>0.51034669633259844</v>
      </c>
      <c r="K27" s="176">
        <v>0.51034669633259844</v>
      </c>
      <c r="L27" s="176">
        <v>0.27085100553579289</v>
      </c>
      <c r="M27" s="176">
        <v>62.717436253042436</v>
      </c>
      <c r="N27" s="176">
        <v>2.6554072900159824E-3</v>
      </c>
      <c r="O27" s="176">
        <v>3.2324522854244999E-4</v>
      </c>
      <c r="P27" s="176">
        <v>1.6231338118983519E-2</v>
      </c>
      <c r="Q27" s="176">
        <v>5.0222920823277041E-4</v>
      </c>
      <c r="R27" s="176">
        <v>1.4991322920176657E-2</v>
      </c>
      <c r="S27" s="176">
        <v>1.0450147513899621E-2</v>
      </c>
      <c r="T27" s="176">
        <v>3.456899646951739E-3</v>
      </c>
      <c r="U27" s="176">
        <v>3.5796795938064117E-4</v>
      </c>
      <c r="V27" s="176">
        <v>6.0106395222951518E-2</v>
      </c>
      <c r="W27" s="176">
        <v>1.0870890439589758</v>
      </c>
      <c r="X27" s="176">
        <v>2.2795697485612963E-2</v>
      </c>
      <c r="Y27" s="176">
        <v>2.6952422074827891E-2</v>
      </c>
      <c r="Z27" s="176">
        <v>1.3820753183046175E-2</v>
      </c>
      <c r="AA27" s="176">
        <v>2.7561689023232597E-2</v>
      </c>
      <c r="AB27" s="176">
        <v>9.1130561766719617E-2</v>
      </c>
      <c r="AC27" s="176">
        <v>0.12824563572374265</v>
      </c>
      <c r="AD27" s="176">
        <v>2.1793694765105532E-4</v>
      </c>
      <c r="AE27" s="204"/>
      <c r="AF27" s="176">
        <v>91754.994603907311</v>
      </c>
      <c r="AG27" s="202" t="s">
        <v>408</v>
      </c>
      <c r="AH27" s="176">
        <v>17.933106331709407</v>
      </c>
      <c r="AI27" s="176">
        <v>8470</v>
      </c>
      <c r="AJ27" s="202" t="s">
        <v>408</v>
      </c>
      <c r="AK27" s="202" t="s">
        <v>408</v>
      </c>
      <c r="AL27" s="203" t="s">
        <v>18</v>
      </c>
    </row>
    <row r="28" spans="1:38" s="190" customFormat="1" ht="24.75" customHeight="1" thickBot="1" x14ac:dyDescent="0.25">
      <c r="A28" s="178" t="s">
        <v>131</v>
      </c>
      <c r="B28" s="178" t="s">
        <v>172</v>
      </c>
      <c r="C28" s="100" t="s">
        <v>154</v>
      </c>
      <c r="D28" s="202"/>
      <c r="E28" s="176">
        <v>5.735562747468177</v>
      </c>
      <c r="F28" s="176">
        <v>0.77143945022020133</v>
      </c>
      <c r="G28" s="176">
        <v>5.9718878386608451E-3</v>
      </c>
      <c r="H28" s="176">
        <v>1.1373563435490333E-2</v>
      </c>
      <c r="I28" s="176">
        <v>0.55030045198672572</v>
      </c>
      <c r="J28" s="176">
        <v>0.55030045198672572</v>
      </c>
      <c r="K28" s="176">
        <v>0.55030045198672572</v>
      </c>
      <c r="L28" s="176">
        <v>0.30247703129338749</v>
      </c>
      <c r="M28" s="176">
        <v>6.1613451051405681</v>
      </c>
      <c r="N28" s="176">
        <v>1.6899626727955396E-4</v>
      </c>
      <c r="O28" s="176">
        <v>1.7411895885423836E-5</v>
      </c>
      <c r="P28" s="176">
        <v>1.6855768521460398E-3</v>
      </c>
      <c r="Q28" s="176">
        <v>3.3543118877176576E-5</v>
      </c>
      <c r="R28" s="176">
        <v>2.6052759089751588E-3</v>
      </c>
      <c r="S28" s="176">
        <v>1.7505929913965072E-3</v>
      </c>
      <c r="T28" s="176">
        <v>8.8857676946761728E-5</v>
      </c>
      <c r="U28" s="176">
        <v>3.2262445983505487E-5</v>
      </c>
      <c r="V28" s="176">
        <v>5.7688200902208551E-3</v>
      </c>
      <c r="W28" s="176">
        <v>0.27573526472794074</v>
      </c>
      <c r="X28" s="176">
        <v>4.7465620925279881E-3</v>
      </c>
      <c r="Y28" s="176">
        <v>5.0085036790770447E-3</v>
      </c>
      <c r="Z28" s="176">
        <v>2.6224159038763391E-3</v>
      </c>
      <c r="AA28" s="176">
        <v>4.7811402606571067E-3</v>
      </c>
      <c r="AB28" s="176">
        <v>1.7158621936138478E-2</v>
      </c>
      <c r="AC28" s="176">
        <v>1.8589063853900634E-2</v>
      </c>
      <c r="AD28" s="176">
        <v>5.8202390547065434E-5</v>
      </c>
      <c r="AE28" s="204"/>
      <c r="AF28" s="176">
        <v>13262.760228236462</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21.861178880143367</v>
      </c>
      <c r="F29" s="176">
        <v>0.68937866165831152</v>
      </c>
      <c r="G29" s="176">
        <v>2.7240109012039354E-2</v>
      </c>
      <c r="H29" s="176">
        <v>1.6504408202431632E-2</v>
      </c>
      <c r="I29" s="176">
        <v>0.4407626097917729</v>
      </c>
      <c r="J29" s="176">
        <v>0.4407626097917729</v>
      </c>
      <c r="K29" s="176">
        <v>0.4407626097917729</v>
      </c>
      <c r="L29" s="176">
        <v>0.23358306783016375</v>
      </c>
      <c r="M29" s="176">
        <v>4.8650924918932859</v>
      </c>
      <c r="N29" s="176">
        <v>6.9914066049059061E-4</v>
      </c>
      <c r="O29" s="176">
        <v>6.991406604905908E-5</v>
      </c>
      <c r="P29" s="176">
        <v>7.4108910012002606E-3</v>
      </c>
      <c r="Q29" s="176">
        <v>1.3982813209811816E-4</v>
      </c>
      <c r="R29" s="176">
        <v>1.188539122834004E-2</v>
      </c>
      <c r="S29" s="176">
        <v>7.9702035295927346E-3</v>
      </c>
      <c r="T29" s="176">
        <v>2.7965626419623632E-4</v>
      </c>
      <c r="U29" s="176">
        <v>1.3982813209811816E-4</v>
      </c>
      <c r="V29" s="176">
        <v>2.5169063777661264E-2</v>
      </c>
      <c r="W29" s="176">
        <v>0.20723000453547027</v>
      </c>
      <c r="X29" s="176">
        <v>7.1312347370040248E-3</v>
      </c>
      <c r="Y29" s="176">
        <v>4.3067064686220381E-2</v>
      </c>
      <c r="Z29" s="176">
        <v>4.8100877441752635E-2</v>
      </c>
      <c r="AA29" s="176">
        <v>1.1046422435751331E-2</v>
      </c>
      <c r="AB29" s="176">
        <v>0.10934559930072837</v>
      </c>
      <c r="AC29" s="176">
        <v>8.4082009867187932E-2</v>
      </c>
      <c r="AD29" s="176">
        <v>4.1312360000689205E-5</v>
      </c>
      <c r="AE29" s="204"/>
      <c r="AF29" s="176">
        <v>59846.440537994567</v>
      </c>
      <c r="AG29" s="202" t="s">
        <v>408</v>
      </c>
      <c r="AH29" s="176">
        <v>153.63526357712669</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0.22460072328539174</v>
      </c>
      <c r="F30" s="176">
        <v>2.5361969102921895</v>
      </c>
      <c r="G30" s="176">
        <v>5.4473315334511508E-4</v>
      </c>
      <c r="H30" s="176">
        <v>1.8192333551823754E-3</v>
      </c>
      <c r="I30" s="176">
        <v>5.7740067801512238E-2</v>
      </c>
      <c r="J30" s="176">
        <v>5.7740067801512238E-2</v>
      </c>
      <c r="K30" s="176">
        <v>5.7740067801512238E-2</v>
      </c>
      <c r="L30" s="176">
        <v>7.229118033446346E-3</v>
      </c>
      <c r="M30" s="176">
        <v>10.346651361924051</v>
      </c>
      <c r="N30" s="176">
        <v>5.8434738064587518E-5</v>
      </c>
      <c r="O30" s="176">
        <v>7.2813495012597858E-6</v>
      </c>
      <c r="P30" s="176">
        <v>3.2248689250821417E-4</v>
      </c>
      <c r="Q30" s="176">
        <v>1.0968009765516984E-5</v>
      </c>
      <c r="R30" s="176">
        <v>2.4210049656444758E-4</v>
      </c>
      <c r="S30" s="176">
        <v>1.7224571277214257E-4</v>
      </c>
      <c r="T30" s="176">
        <v>8.3045736560077892E-5</v>
      </c>
      <c r="U30" s="176">
        <v>7.3733205285144015E-6</v>
      </c>
      <c r="V30" s="176">
        <v>1.2193570180225148E-3</v>
      </c>
      <c r="W30" s="176">
        <v>3.3059276579376656E-2</v>
      </c>
      <c r="X30" s="176">
        <v>3.0195389590821701E-4</v>
      </c>
      <c r="Y30" s="176">
        <v>3.3790078827824289E-4</v>
      </c>
      <c r="Z30" s="176">
        <v>2.4443886811617571E-4</v>
      </c>
      <c r="AA30" s="176">
        <v>3.666583021742636E-4</v>
      </c>
      <c r="AB30" s="176">
        <v>1.2509518544768993E-3</v>
      </c>
      <c r="AC30" s="176">
        <v>2.2671787749070894E-3</v>
      </c>
      <c r="AD30" s="176">
        <v>1.5050534402178257E-5</v>
      </c>
      <c r="AE30" s="204"/>
      <c r="AF30" s="176">
        <v>1624.4435712410627</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2.0159519562911861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0.60587207729775716</v>
      </c>
      <c r="J32" s="176">
        <v>1.0758611244551655</v>
      </c>
      <c r="K32" s="176">
        <v>1.4780812111869521</v>
      </c>
      <c r="L32" s="176">
        <v>0.16302623248637732</v>
      </c>
      <c r="M32" s="176" t="s">
        <v>408</v>
      </c>
      <c r="N32" s="176">
        <v>0.41463461852160116</v>
      </c>
      <c r="O32" s="176">
        <v>1.6876430247371088E-3</v>
      </c>
      <c r="P32" s="176" t="s">
        <v>408</v>
      </c>
      <c r="Q32" s="176">
        <v>3.7301155276796602E-2</v>
      </c>
      <c r="R32" s="176">
        <v>1.151023487499881</v>
      </c>
      <c r="S32" s="176">
        <v>25.917144507503426</v>
      </c>
      <c r="T32" s="176">
        <v>0.16568520303081069</v>
      </c>
      <c r="U32" s="176">
        <v>9.9480209338418165E-3</v>
      </c>
      <c r="V32" s="176">
        <v>18.02074014233942</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0.51293311000000008</v>
      </c>
      <c r="J33" s="176">
        <v>6.11265225</v>
      </c>
      <c r="K33" s="176">
        <v>12.2253045</v>
      </c>
      <c r="L33" s="176">
        <v>0.10147003</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2.2893598200937659</v>
      </c>
      <c r="F34" s="176">
        <v>0.12492840262919966</v>
      </c>
      <c r="G34" s="176">
        <v>3.8135071860966903E-4</v>
      </c>
      <c r="H34" s="176">
        <v>2.2245458585564023E-4</v>
      </c>
      <c r="I34" s="176">
        <v>4.132833952219226E-2</v>
      </c>
      <c r="J34" s="176">
        <v>4.344000650507799E-2</v>
      </c>
      <c r="K34" s="176">
        <v>4.5853340199804547E-2</v>
      </c>
      <c r="L34" s="176">
        <v>2.6863420689424971E-2</v>
      </c>
      <c r="M34" s="176">
        <v>0.294022173371281</v>
      </c>
      <c r="N34" s="176" t="s">
        <v>408</v>
      </c>
      <c r="O34" s="176">
        <v>3.177922655080575E-4</v>
      </c>
      <c r="P34" s="176" t="s">
        <v>408</v>
      </c>
      <c r="Q34" s="176" t="s">
        <v>408</v>
      </c>
      <c r="R34" s="176">
        <v>1.5889613275402875E-3</v>
      </c>
      <c r="S34" s="176">
        <v>5.4024685136369766E-2</v>
      </c>
      <c r="T34" s="176">
        <v>2.2245458585564023E-3</v>
      </c>
      <c r="U34" s="176">
        <v>3.177922655080575E-4</v>
      </c>
      <c r="V34" s="176">
        <v>3.1779226550805749E-2</v>
      </c>
      <c r="W34" s="176" t="s">
        <v>408</v>
      </c>
      <c r="X34" s="176">
        <v>9.5337679652417239E-4</v>
      </c>
      <c r="Y34" s="176">
        <v>1.5889613275402873E-3</v>
      </c>
      <c r="Z34" s="176" t="s">
        <v>408</v>
      </c>
      <c r="AA34" s="176" t="s">
        <v>408</v>
      </c>
      <c r="AB34" s="176">
        <v>2.5423381240644596E-3</v>
      </c>
      <c r="AC34" s="176" t="s">
        <v>408</v>
      </c>
      <c r="AD34" s="176" t="s">
        <v>408</v>
      </c>
      <c r="AE34" s="204"/>
      <c r="AF34" s="176">
        <v>1366.5067416846468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8.8272792217475633</v>
      </c>
      <c r="F36" s="176">
        <v>3.4068165622487134</v>
      </c>
      <c r="G36" s="176">
        <v>1.2521418218073257</v>
      </c>
      <c r="H36" s="176">
        <v>1.1962899700717019E-3</v>
      </c>
      <c r="I36" s="176">
        <v>0.46992977888886689</v>
      </c>
      <c r="J36" s="176">
        <v>0.48011401558305306</v>
      </c>
      <c r="K36" s="176">
        <v>0.48496365210409387</v>
      </c>
      <c r="L36" s="176">
        <v>7.7266249584074659E-2</v>
      </c>
      <c r="M36" s="176">
        <v>16.328112374536897</v>
      </c>
      <c r="N36" s="176">
        <v>1.8047876200509252E-2</v>
      </c>
      <c r="O36" s="176">
        <v>1.6666211958761821E-3</v>
      </c>
      <c r="P36" s="176">
        <v>3.1907639146879891E-3</v>
      </c>
      <c r="Q36" s="176">
        <v>3.3802979877613083E-2</v>
      </c>
      <c r="R36" s="176">
        <v>3.6374150909959539E-2</v>
      </c>
      <c r="S36" s="176">
        <v>0.12359664440711189</v>
      </c>
      <c r="T36" s="176">
        <v>1.5234868742930359</v>
      </c>
      <c r="U36" s="176">
        <v>1.7118486876996956E-2</v>
      </c>
      <c r="V36" s="176">
        <v>0.14572155331692513</v>
      </c>
      <c r="W36" s="176">
        <v>3.1163848829328288E-2</v>
      </c>
      <c r="X36" s="176" t="s">
        <v>408</v>
      </c>
      <c r="Y36" s="176" t="s">
        <v>408</v>
      </c>
      <c r="Z36" s="176" t="s">
        <v>408</v>
      </c>
      <c r="AA36" s="176" t="s">
        <v>408</v>
      </c>
      <c r="AB36" s="176" t="s">
        <v>408</v>
      </c>
      <c r="AC36" s="176">
        <v>1.2428419730539177E-2</v>
      </c>
      <c r="AD36" s="176">
        <v>2.8675541505145365E-2</v>
      </c>
      <c r="AE36" s="204"/>
      <c r="AF36" s="176">
        <v>6886.4055814982203</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1.6760000000000001E-2</v>
      </c>
      <c r="F37" s="176">
        <v>2.6897031799999997E-4</v>
      </c>
      <c r="G37" s="176">
        <v>1.036407264E-5</v>
      </c>
      <c r="H37" s="176" t="s">
        <v>408</v>
      </c>
      <c r="I37" s="176" t="s">
        <v>408</v>
      </c>
      <c r="J37" s="176" t="s">
        <v>408</v>
      </c>
      <c r="K37" s="176" t="s">
        <v>408</v>
      </c>
      <c r="L37" s="176" t="s">
        <v>408</v>
      </c>
      <c r="M37" s="176">
        <v>5.1820363199999988E-3</v>
      </c>
      <c r="N37" s="176" t="s">
        <v>408</v>
      </c>
      <c r="O37" s="176" t="s">
        <v>408</v>
      </c>
      <c r="P37" s="176" t="s">
        <v>408</v>
      </c>
      <c r="Q37" s="176" t="s">
        <v>408</v>
      </c>
      <c r="R37" s="176" t="s">
        <v>408</v>
      </c>
      <c r="S37" s="176" t="s">
        <v>408</v>
      </c>
      <c r="T37" s="176" t="s">
        <v>408</v>
      </c>
      <c r="U37" s="176" t="s">
        <v>408</v>
      </c>
      <c r="V37" s="176" t="s">
        <v>408</v>
      </c>
      <c r="W37" s="176">
        <v>1.2955090800000004E-4</v>
      </c>
      <c r="X37" s="176" t="s">
        <v>408</v>
      </c>
      <c r="Y37" s="176" t="s">
        <v>408</v>
      </c>
      <c r="Z37" s="176" t="s">
        <v>408</v>
      </c>
      <c r="AA37" s="176" t="s">
        <v>408</v>
      </c>
      <c r="AB37" s="176" t="s">
        <v>408</v>
      </c>
      <c r="AC37" s="176" t="s">
        <v>408</v>
      </c>
      <c r="AD37" s="176" t="s">
        <v>408</v>
      </c>
      <c r="AE37" s="204"/>
      <c r="AF37" s="202" t="s">
        <v>408</v>
      </c>
      <c r="AG37" s="202" t="s">
        <v>408</v>
      </c>
      <c r="AH37" s="176">
        <v>259.10181599999999</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1.1841146408458496</v>
      </c>
      <c r="F39" s="176">
        <v>8.6402552625786E-2</v>
      </c>
      <c r="G39" s="176">
        <v>1.0598475772940792</v>
      </c>
      <c r="H39" s="176">
        <v>4.6579092479999999E-3</v>
      </c>
      <c r="I39" s="176">
        <v>0.12757704191641309</v>
      </c>
      <c r="J39" s="176">
        <v>0.20006686888505476</v>
      </c>
      <c r="K39" s="176">
        <v>0.28157021097010942</v>
      </c>
      <c r="L39" s="176">
        <v>2.5685135087998384E-2</v>
      </c>
      <c r="M39" s="176">
        <v>0.9419144031431701</v>
      </c>
      <c r="N39" s="176">
        <v>8.477705499999999E-2</v>
      </c>
      <c r="O39" s="176">
        <v>9.4001976599999981E-3</v>
      </c>
      <c r="P39" s="176">
        <v>1.7804997660000005E-3</v>
      </c>
      <c r="Q39" s="176">
        <v>1.50539844E-2</v>
      </c>
      <c r="R39" s="176">
        <v>0.11822999220000004</v>
      </c>
      <c r="S39" s="176">
        <v>4.6034980499999996E-2</v>
      </c>
      <c r="T39" s="176">
        <v>0.54335465999999999</v>
      </c>
      <c r="U39" s="176">
        <v>1.4400000000000003E-2</v>
      </c>
      <c r="V39" s="176">
        <v>2.0712599063999995</v>
      </c>
      <c r="W39" s="176">
        <v>6.8321356858579221E-2</v>
      </c>
      <c r="X39" s="176" t="s">
        <v>422</v>
      </c>
      <c r="Y39" s="176" t="s">
        <v>422</v>
      </c>
      <c r="Z39" s="176" t="s">
        <v>422</v>
      </c>
      <c r="AA39" s="176" t="s">
        <v>422</v>
      </c>
      <c r="AB39" s="176">
        <v>5.6562956332843806E-2</v>
      </c>
      <c r="AC39" s="176">
        <v>1.4400000000000001E-2</v>
      </c>
      <c r="AD39" s="176">
        <v>0.17367265848847116</v>
      </c>
      <c r="AE39" s="204"/>
      <c r="AF39" s="176">
        <v>10430.055833158502</v>
      </c>
      <c r="AG39" s="176">
        <v>114</v>
      </c>
      <c r="AH39" s="176">
        <v>1556.656324</v>
      </c>
      <c r="AI39" s="176">
        <v>2880</v>
      </c>
      <c r="AJ39" s="202" t="s">
        <v>408</v>
      </c>
      <c r="AK39" s="202" t="s">
        <v>408</v>
      </c>
      <c r="AL39" s="203" t="s">
        <v>18</v>
      </c>
    </row>
    <row r="40" spans="1:38" s="190" customFormat="1" ht="24.75" customHeight="1" thickBot="1" x14ac:dyDescent="0.25">
      <c r="A40" s="178" t="s">
        <v>129</v>
      </c>
      <c r="B40" s="178" t="s">
        <v>184</v>
      </c>
      <c r="C40" s="100" t="s">
        <v>352</v>
      </c>
      <c r="D40" s="202"/>
      <c r="E40" s="176">
        <v>3.7464014138545658</v>
      </c>
      <c r="F40" s="176">
        <v>6.6591387692861757</v>
      </c>
      <c r="G40" s="176">
        <v>2.2814275517728244E-3</v>
      </c>
      <c r="H40" s="176">
        <v>1.1451820090233589E-3</v>
      </c>
      <c r="I40" s="176">
        <v>0.5288592735364448</v>
      </c>
      <c r="J40" s="176">
        <v>0.5288592735364448</v>
      </c>
      <c r="K40" s="176">
        <v>0.5288592735364448</v>
      </c>
      <c r="L40" s="176">
        <v>0.11046410554981426</v>
      </c>
      <c r="M40" s="176">
        <v>36.697133857165674</v>
      </c>
      <c r="N40" s="176" t="s">
        <v>408</v>
      </c>
      <c r="O40" s="176">
        <v>1.7075420350955803E-3</v>
      </c>
      <c r="P40" s="176" t="s">
        <v>408</v>
      </c>
      <c r="Q40" s="176" t="s">
        <v>408</v>
      </c>
      <c r="R40" s="176">
        <v>8.5377101754779035E-3</v>
      </c>
      <c r="S40" s="176">
        <v>0.29028214596624868</v>
      </c>
      <c r="T40" s="176">
        <v>1.1952794245669061E-2</v>
      </c>
      <c r="U40" s="176">
        <v>1.7075420350955803E-3</v>
      </c>
      <c r="V40" s="176">
        <v>0.170754203509558</v>
      </c>
      <c r="W40" s="176" t="s">
        <v>408</v>
      </c>
      <c r="X40" s="176">
        <v>5.6593159655112758E-3</v>
      </c>
      <c r="Y40" s="176">
        <v>8.0010203152533644E-3</v>
      </c>
      <c r="Z40" s="176" t="s">
        <v>408</v>
      </c>
      <c r="AA40" s="176" t="s">
        <v>408</v>
      </c>
      <c r="AB40" s="176">
        <v>1.3660336280764641E-2</v>
      </c>
      <c r="AC40" s="176" t="s">
        <v>408</v>
      </c>
      <c r="AD40" s="176" t="s">
        <v>408</v>
      </c>
      <c r="AE40" s="204"/>
      <c r="AF40" s="176">
        <v>7079.3529297832329</v>
      </c>
      <c r="AG40" s="202" t="s">
        <v>408</v>
      </c>
      <c r="AH40" s="176">
        <v>203.56340403560077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5.7108324224000011</v>
      </c>
      <c r="F41" s="176">
        <v>20.951046967219998</v>
      </c>
      <c r="G41" s="176">
        <v>1.1798418634360317</v>
      </c>
      <c r="H41" s="176">
        <v>1.1526839812060521</v>
      </c>
      <c r="I41" s="176">
        <v>9.3073007885902044</v>
      </c>
      <c r="J41" s="176">
        <v>9.6462424172543972</v>
      </c>
      <c r="K41" s="176">
        <v>10.071370622140002</v>
      </c>
      <c r="L41" s="176">
        <v>2.704992974804</v>
      </c>
      <c r="M41" s="176">
        <v>158.36203231363999</v>
      </c>
      <c r="N41" s="176">
        <v>0.58464000000000016</v>
      </c>
      <c r="O41" s="176">
        <v>0.15981799999999999</v>
      </c>
      <c r="P41" s="176">
        <v>2.7092040000000001E-2</v>
      </c>
      <c r="Q41" s="176">
        <v>7.2587000000000013E-2</v>
      </c>
      <c r="R41" s="176">
        <v>1.8975629999999999</v>
      </c>
      <c r="S41" s="176">
        <v>0.37008900000000006</v>
      </c>
      <c r="T41" s="176">
        <v>1.7250500000000004</v>
      </c>
      <c r="U41" s="176">
        <v>0.264795</v>
      </c>
      <c r="V41" s="176">
        <v>37.166076000000004</v>
      </c>
      <c r="W41" s="176">
        <v>1.1252082242239998</v>
      </c>
      <c r="X41" s="176" t="s">
        <v>422</v>
      </c>
      <c r="Y41" s="176" t="s">
        <v>422</v>
      </c>
      <c r="Z41" s="176" t="s">
        <v>422</v>
      </c>
      <c r="AA41" s="176" t="s">
        <v>422</v>
      </c>
      <c r="AB41" s="176">
        <v>8.1750549020000012</v>
      </c>
      <c r="AC41" s="176">
        <v>0.26506950980392158</v>
      </c>
      <c r="AD41" s="176">
        <v>3.1790147079923354</v>
      </c>
      <c r="AE41" s="204"/>
      <c r="AF41" s="176">
        <v>17266</v>
      </c>
      <c r="AG41" s="176">
        <v>240</v>
      </c>
      <c r="AH41" s="176">
        <v>1403.048448</v>
      </c>
      <c r="AI41" s="176">
        <v>52959.000000000007</v>
      </c>
      <c r="AJ41" s="176">
        <v>1</v>
      </c>
      <c r="AK41" s="202" t="s">
        <v>408</v>
      </c>
      <c r="AL41" s="203" t="s">
        <v>18</v>
      </c>
    </row>
    <row r="42" spans="1:38" s="190" customFormat="1" ht="24.75" customHeight="1" thickBot="1" x14ac:dyDescent="0.25">
      <c r="A42" s="178" t="s">
        <v>129</v>
      </c>
      <c r="B42" s="178" t="s">
        <v>186</v>
      </c>
      <c r="C42" s="100" t="s">
        <v>68</v>
      </c>
      <c r="D42" s="202"/>
      <c r="E42" s="176">
        <v>0.29067430774319325</v>
      </c>
      <c r="F42" s="176">
        <v>1.2418908789323091</v>
      </c>
      <c r="G42" s="176">
        <v>4.1781804693908627E-4</v>
      </c>
      <c r="H42" s="176">
        <v>1.0934402112697974E-4</v>
      </c>
      <c r="I42" s="176">
        <v>1.4781508515089943E-2</v>
      </c>
      <c r="J42" s="176">
        <v>1.4781508515089943E-2</v>
      </c>
      <c r="K42" s="176">
        <v>1.4781508515089943E-2</v>
      </c>
      <c r="L42" s="176">
        <v>2.4827227787771809E-3</v>
      </c>
      <c r="M42" s="176">
        <v>26.127452648348338</v>
      </c>
      <c r="N42" s="176" t="s">
        <v>408</v>
      </c>
      <c r="O42" s="176">
        <v>2.6358103403303294E-4</v>
      </c>
      <c r="P42" s="176" t="s">
        <v>408</v>
      </c>
      <c r="Q42" s="176" t="s">
        <v>408</v>
      </c>
      <c r="R42" s="176">
        <v>1.3179051701651652E-3</v>
      </c>
      <c r="S42" s="176">
        <v>4.4808775785615616E-2</v>
      </c>
      <c r="T42" s="176">
        <v>1.8450672382312313E-3</v>
      </c>
      <c r="U42" s="176">
        <v>2.6358103403303294E-4</v>
      </c>
      <c r="V42" s="176">
        <v>2.6358103403303301E-2</v>
      </c>
      <c r="W42" s="176" t="s">
        <v>408</v>
      </c>
      <c r="X42" s="176">
        <v>1.0445451173477158E-3</v>
      </c>
      <c r="Y42" s="176">
        <v>1.0641031549165484E-3</v>
      </c>
      <c r="Z42" s="176" t="s">
        <v>408</v>
      </c>
      <c r="AA42" s="176" t="s">
        <v>408</v>
      </c>
      <c r="AB42" s="176">
        <v>2.1086482722642639E-3</v>
      </c>
      <c r="AC42" s="176" t="s">
        <v>408</v>
      </c>
      <c r="AD42" s="176" t="s">
        <v>408</v>
      </c>
      <c r="AE42" s="204"/>
      <c r="AF42" s="176">
        <v>1109.6196570835223</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1.059273822</v>
      </c>
      <c r="F43" s="176">
        <v>0.39147387571999998</v>
      </c>
      <c r="G43" s="176">
        <v>1.065913236561888</v>
      </c>
      <c r="H43" s="176">
        <v>9.6100850000000026E-3</v>
      </c>
      <c r="I43" s="176">
        <v>0.17760544537500003</v>
      </c>
      <c r="J43" s="176">
        <v>0.36680174212500005</v>
      </c>
      <c r="K43" s="176">
        <v>0.91475497046666643</v>
      </c>
      <c r="L43" s="176">
        <v>2.048077668125E-2</v>
      </c>
      <c r="M43" s="176">
        <v>1.7876307643999998</v>
      </c>
      <c r="N43" s="176">
        <v>0.37873595469999999</v>
      </c>
      <c r="O43" s="176">
        <v>2.2166894144000002E-2</v>
      </c>
      <c r="P43" s="176">
        <v>7.6319342715999994E-3</v>
      </c>
      <c r="Q43" s="176">
        <v>0.15005311072000002</v>
      </c>
      <c r="R43" s="176">
        <v>0.44327958286000008</v>
      </c>
      <c r="S43" s="176">
        <v>0.41999348571999995</v>
      </c>
      <c r="T43" s="176">
        <v>0.72265745800000003</v>
      </c>
      <c r="U43" s="176">
        <v>2.8250000000000001E-2</v>
      </c>
      <c r="V43" s="176">
        <v>4.5566755943199997</v>
      </c>
      <c r="W43" s="176">
        <v>0.15230159028799997</v>
      </c>
      <c r="X43" s="176" t="s">
        <v>422</v>
      </c>
      <c r="Y43" s="176" t="s">
        <v>422</v>
      </c>
      <c r="Z43" s="176" t="s">
        <v>422</v>
      </c>
      <c r="AA43" s="176" t="s">
        <v>422</v>
      </c>
      <c r="AB43" s="176">
        <v>7.170729231600001E-2</v>
      </c>
      <c r="AC43" s="176">
        <v>2.912058823529412E-2</v>
      </c>
      <c r="AD43" s="176">
        <v>0.33933069866380627</v>
      </c>
      <c r="AE43" s="204"/>
      <c r="AF43" s="176">
        <v>4808.9757200000004</v>
      </c>
      <c r="AG43" s="176">
        <v>1920.0250000000001</v>
      </c>
      <c r="AH43" s="176">
        <v>360</v>
      </c>
      <c r="AI43" s="176">
        <v>5650</v>
      </c>
      <c r="AJ43" s="202" t="s">
        <v>408</v>
      </c>
      <c r="AK43" s="202" t="s">
        <v>408</v>
      </c>
      <c r="AL43" s="203" t="s">
        <v>18</v>
      </c>
    </row>
    <row r="44" spans="1:38" s="190" customFormat="1" ht="24.75" customHeight="1" thickBot="1" x14ac:dyDescent="0.25">
      <c r="A44" s="178" t="s">
        <v>129</v>
      </c>
      <c r="B44" s="178" t="s">
        <v>188</v>
      </c>
      <c r="C44" s="100" t="s">
        <v>70</v>
      </c>
      <c r="D44" s="202"/>
      <c r="E44" s="176">
        <v>6.0806238407227831</v>
      </c>
      <c r="F44" s="176">
        <v>1.9805850539258183</v>
      </c>
      <c r="G44" s="176">
        <v>3.2225130488832232E-3</v>
      </c>
      <c r="H44" s="176">
        <v>2.0889862753864928E-3</v>
      </c>
      <c r="I44" s="176">
        <v>0.40398974225647</v>
      </c>
      <c r="J44" s="176">
        <v>0.40398974225647</v>
      </c>
      <c r="K44" s="176">
        <v>0.40398974225647</v>
      </c>
      <c r="L44" s="176">
        <v>0.21189523808980928</v>
      </c>
      <c r="M44" s="176">
        <v>11.008130278168938</v>
      </c>
      <c r="N44" s="176" t="s">
        <v>408</v>
      </c>
      <c r="O44" s="176">
        <v>2.655749662134858E-3</v>
      </c>
      <c r="P44" s="176" t="s">
        <v>408</v>
      </c>
      <c r="Q44" s="176" t="s">
        <v>408</v>
      </c>
      <c r="R44" s="176">
        <v>1.3278748310674288E-2</v>
      </c>
      <c r="S44" s="176">
        <v>0.45147744256292582</v>
      </c>
      <c r="T44" s="176">
        <v>1.8590247634944008E-2</v>
      </c>
      <c r="U44" s="176">
        <v>2.655749662134858E-3</v>
      </c>
      <c r="V44" s="176">
        <v>0.26557496621348581</v>
      </c>
      <c r="W44" s="176" t="s">
        <v>408</v>
      </c>
      <c r="X44" s="176">
        <v>8.0562826222080556E-3</v>
      </c>
      <c r="Y44" s="176">
        <v>1.3189714674870805E-2</v>
      </c>
      <c r="Z44" s="176" t="s">
        <v>408</v>
      </c>
      <c r="AA44" s="176" t="s">
        <v>408</v>
      </c>
      <c r="AB44" s="176">
        <v>2.1245997297078861E-2</v>
      </c>
      <c r="AC44" s="176" t="s">
        <v>408</v>
      </c>
      <c r="AD44" s="176" t="s">
        <v>408</v>
      </c>
      <c r="AE44" s="204"/>
      <c r="AF44" s="176">
        <v>11352.06919420434</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2.2497820800000001</v>
      </c>
      <c r="F45" s="176">
        <v>9.4937070080815103E-2</v>
      </c>
      <c r="G45" s="176">
        <v>7.0305689999999995E-4</v>
      </c>
      <c r="H45" s="176">
        <v>2.7770747550000003E-4</v>
      </c>
      <c r="I45" s="176">
        <v>4.90508737992E-2</v>
      </c>
      <c r="J45" s="176">
        <v>5.0113895831999995E-2</v>
      </c>
      <c r="K45" s="176">
        <v>5.06200968E-2</v>
      </c>
      <c r="L45" s="176">
        <v>1.5692230007999998E-2</v>
      </c>
      <c r="M45" s="176">
        <v>0.316375605</v>
      </c>
      <c r="N45" s="176">
        <v>4.5698698499999999E-3</v>
      </c>
      <c r="O45" s="176">
        <v>3.5152845000000003E-4</v>
      </c>
      <c r="P45" s="176">
        <v>1.0545853499999999E-3</v>
      </c>
      <c r="Q45" s="176">
        <v>1.4061138000000001E-3</v>
      </c>
      <c r="R45" s="176">
        <v>1.7576422500000003E-3</v>
      </c>
      <c r="S45" s="176">
        <v>3.09345036E-2</v>
      </c>
      <c r="T45" s="176">
        <v>3.5152845000000002E-2</v>
      </c>
      <c r="U45" s="176">
        <v>3.5152845000000006E-3</v>
      </c>
      <c r="V45" s="176">
        <v>4.2183414000000002E-2</v>
      </c>
      <c r="W45" s="176">
        <v>4.5698698499999999E-3</v>
      </c>
      <c r="X45" s="176" t="s">
        <v>408</v>
      </c>
      <c r="Y45" s="176" t="s">
        <v>408</v>
      </c>
      <c r="Z45" s="176" t="s">
        <v>408</v>
      </c>
      <c r="AA45" s="176" t="s">
        <v>408</v>
      </c>
      <c r="AB45" s="176" t="s">
        <v>408</v>
      </c>
      <c r="AC45" s="176">
        <v>2.8122276000000002E-3</v>
      </c>
      <c r="AD45" s="176">
        <v>1.33580811E-3</v>
      </c>
      <c r="AE45" s="204"/>
      <c r="AF45" s="176">
        <v>1501.0264815</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2.7345816183218155</v>
      </c>
      <c r="F46" s="176">
        <v>0.21646093975205946</v>
      </c>
      <c r="G46" s="176">
        <v>1.4968938196595905</v>
      </c>
      <c r="H46" s="176">
        <v>7.7896018735362899E-5</v>
      </c>
      <c r="I46" s="176">
        <v>0.24181671738854221</v>
      </c>
      <c r="J46" s="176">
        <v>0.80513447962225881</v>
      </c>
      <c r="K46" s="176">
        <v>2.5820010237565789</v>
      </c>
      <c r="L46" s="176">
        <v>7.0639779785245424E-2</v>
      </c>
      <c r="M46" s="176">
        <v>6.5066557811241736</v>
      </c>
      <c r="N46" s="176">
        <v>0.59997449902220179</v>
      </c>
      <c r="O46" s="176">
        <v>5.944438071186306E-2</v>
      </c>
      <c r="P46" s="176">
        <v>6.1948268299685067E-3</v>
      </c>
      <c r="Q46" s="176">
        <v>1.7847686683447953E-2</v>
      </c>
      <c r="R46" s="176">
        <v>0.41272062501208229</v>
      </c>
      <c r="S46" s="176">
        <v>0.61332702356788893</v>
      </c>
      <c r="T46" s="176">
        <v>1.2304608671074142</v>
      </c>
      <c r="U46" s="176">
        <v>8.7915690866510548E-4</v>
      </c>
      <c r="V46" s="176">
        <v>8.2329246217217467</v>
      </c>
      <c r="W46" s="176">
        <v>0.25448818356279751</v>
      </c>
      <c r="X46" s="176">
        <v>3.5128805620608899E-5</v>
      </c>
      <c r="Y46" s="176">
        <v>5.8548009367681492E-5</v>
      </c>
      <c r="Z46" s="176" t="s">
        <v>422</v>
      </c>
      <c r="AA46" s="176" t="s">
        <v>422</v>
      </c>
      <c r="AB46" s="176">
        <v>5.2902452220581396E-2</v>
      </c>
      <c r="AC46" s="176">
        <v>1.2388972322794217E-2</v>
      </c>
      <c r="AD46" s="176" t="s">
        <v>408</v>
      </c>
      <c r="AE46" s="204"/>
      <c r="AF46" s="176">
        <v>7582.9415416851843</v>
      </c>
      <c r="AG46" s="202" t="s">
        <v>408</v>
      </c>
      <c r="AH46" s="176">
        <v>8528.023865428393</v>
      </c>
      <c r="AI46" s="176">
        <v>11695.014477360961</v>
      </c>
      <c r="AJ46" s="202" t="s">
        <v>408</v>
      </c>
      <c r="AK46" s="202" t="s">
        <v>408</v>
      </c>
      <c r="AL46" s="203" t="s">
        <v>18</v>
      </c>
    </row>
    <row r="47" spans="1:38" s="190" customFormat="1" ht="24.75" customHeight="1" thickBot="1" x14ac:dyDescent="0.25">
      <c r="A47" s="178" t="s">
        <v>129</v>
      </c>
      <c r="B47" s="178" t="s">
        <v>191</v>
      </c>
      <c r="C47" s="100" t="s">
        <v>72</v>
      </c>
      <c r="D47" s="202"/>
      <c r="E47" s="176">
        <v>0.41119458191440006</v>
      </c>
      <c r="F47" s="176">
        <v>4.5973947827800003E-2</v>
      </c>
      <c r="G47" s="176">
        <v>3.3823126053600008E-2</v>
      </c>
      <c r="H47" s="176" t="s">
        <v>408</v>
      </c>
      <c r="I47" s="176">
        <v>1.8246685649000005E-2</v>
      </c>
      <c r="J47" s="176">
        <v>1.8246685649000005E-2</v>
      </c>
      <c r="K47" s="176">
        <v>1.8246685649000005E-2</v>
      </c>
      <c r="L47" s="176">
        <v>8.7584091115200016E-3</v>
      </c>
      <c r="M47" s="176">
        <v>0.68879112182640012</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6.5634950000000011E-2</v>
      </c>
      <c r="G49" s="176">
        <v>0.46259</v>
      </c>
      <c r="H49" s="176">
        <v>3.1538870000000002E-3</v>
      </c>
      <c r="I49" s="176">
        <v>2.0246023054755043E-2</v>
      </c>
      <c r="J49" s="176">
        <v>4.8457694524495679E-2</v>
      </c>
      <c r="K49" s="176">
        <v>0.11517000000000001</v>
      </c>
      <c r="L49" s="176">
        <v>2.476155E-5</v>
      </c>
      <c r="M49" s="176" t="s">
        <v>422</v>
      </c>
      <c r="N49" s="176">
        <v>2.5750000000000002E-2</v>
      </c>
      <c r="O49" s="176">
        <v>5.0000000000000002E-5</v>
      </c>
      <c r="P49" s="176">
        <v>1.0000000000000001E-5</v>
      </c>
      <c r="Q49" s="176">
        <v>1.0999999999999999E-2</v>
      </c>
      <c r="R49" s="176">
        <v>4.5069999999999999E-2</v>
      </c>
      <c r="S49" s="176">
        <v>8.0800000000000004E-3</v>
      </c>
      <c r="T49" s="176">
        <v>1.1300000000000001E-2</v>
      </c>
      <c r="U49" s="176" t="s">
        <v>421</v>
      </c>
      <c r="V49" s="176">
        <v>8.4580000000000002E-2</v>
      </c>
      <c r="W49" s="176">
        <v>2.5572059999999999</v>
      </c>
      <c r="X49" s="176">
        <v>0.13638432</v>
      </c>
      <c r="Y49" s="176">
        <v>0.1704804</v>
      </c>
      <c r="Z49" s="176">
        <v>8.5240200000000002E-2</v>
      </c>
      <c r="AA49" s="176">
        <v>5.9668140000000001E-2</v>
      </c>
      <c r="AB49" s="176">
        <v>0.45177306000000006</v>
      </c>
      <c r="AC49" s="176" t="s">
        <v>408</v>
      </c>
      <c r="AD49" s="176">
        <v>3.0686436000000006</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1.3005337078651686</v>
      </c>
      <c r="J50" s="176">
        <v>1.8519600000000001</v>
      </c>
      <c r="K50" s="176">
        <v>2.8334988000000001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10065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3.482329</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3.5101716603000002</v>
      </c>
      <c r="G53" s="176" t="s">
        <v>408</v>
      </c>
      <c r="H53" s="176" t="s">
        <v>408</v>
      </c>
      <c r="I53" s="176">
        <v>1.3999999999999999E-4</v>
      </c>
      <c r="J53" s="176">
        <v>1.3999999999999999E-4</v>
      </c>
      <c r="K53" s="176">
        <v>1.3999999999999999E-4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0.39080000000000004</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3908</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2.154315E-2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1.355919E-2</v>
      </c>
      <c r="X57" s="176">
        <v>1.4999999999999999E-5</v>
      </c>
      <c r="Y57" s="176">
        <v>1.4999999999999999E-5</v>
      </c>
      <c r="Z57" s="176">
        <v>1.4999999999999999E-5</v>
      </c>
      <c r="AA57" s="176">
        <v>1.4999999999999999E-5</v>
      </c>
      <c r="AB57" s="176">
        <v>5.9999999999999995E-5</v>
      </c>
      <c r="AC57" s="176" t="s">
        <v>408</v>
      </c>
      <c r="AD57" s="176">
        <v>2.8028537999999998</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5.6925555555555549E-3</v>
      </c>
      <c r="J58" s="176">
        <v>2.8462777777777774E-2</v>
      </c>
      <c r="K58" s="176">
        <v>7.3190000000000005E-2</v>
      </c>
      <c r="L58" s="176">
        <v>4.7134359999999998E-5</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1.568895E-2</v>
      </c>
      <c r="G59" s="176" t="s">
        <v>422</v>
      </c>
      <c r="H59" s="176" t="s">
        <v>408</v>
      </c>
      <c r="I59" s="176">
        <v>2.4768000000000002E-2</v>
      </c>
      <c r="J59" s="176">
        <v>2.7863999999999996E-2</v>
      </c>
      <c r="K59" s="176">
        <v>3.0960000000000001E-2</v>
      </c>
      <c r="L59" s="176">
        <v>1.5356160000000001E-5</v>
      </c>
      <c r="M59" s="176" t="s">
        <v>422</v>
      </c>
      <c r="N59" s="176">
        <v>5.8E-4</v>
      </c>
      <c r="O59" s="176">
        <v>0.16</v>
      </c>
      <c r="P59" s="176" t="s">
        <v>408</v>
      </c>
      <c r="Q59" s="176" t="s">
        <v>408</v>
      </c>
      <c r="R59" s="176" t="s">
        <v>408</v>
      </c>
      <c r="S59" s="176">
        <v>1.0000000000000001E-5</v>
      </c>
      <c r="T59" s="176" t="s">
        <v>408</v>
      </c>
      <c r="U59" s="176">
        <v>7.46E-2</v>
      </c>
      <c r="V59" s="176">
        <v>2.7400000000000002E-3</v>
      </c>
      <c r="W59" s="176">
        <v>1.7315519999999999E-3</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8.439433436274511E-3</v>
      </c>
      <c r="J60" s="176">
        <v>6.5754881862745099E-2</v>
      </c>
      <c r="K60" s="176">
        <v>0.13402219629999998</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3.3050254384132394E-3</v>
      </c>
      <c r="J61" s="176">
        <v>1.8275643367283101E-2</v>
      </c>
      <c r="K61" s="176">
        <v>5.5808969368333329E-2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4.8810359221587774E-2</v>
      </c>
      <c r="J62" s="176">
        <v>0.4798593539707024</v>
      </c>
      <c r="K62" s="176">
        <v>1.215295377684694</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0.36653999999999998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1.3900000000000001E-2</v>
      </c>
      <c r="J68" s="176">
        <v>1.3900000000000001E-2</v>
      </c>
      <c r="K68" s="176">
        <v>1.3900000000000001E-2</v>
      </c>
      <c r="L68" s="176">
        <v>2.5020000000000006E-4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0.18891000000000002</v>
      </c>
      <c r="F70" s="176">
        <v>2.4622074400000002</v>
      </c>
      <c r="G70" s="176">
        <v>3.6615194117515801</v>
      </c>
      <c r="H70" s="176">
        <v>0.24436000000000002</v>
      </c>
      <c r="I70" s="176">
        <v>0.13726522420000004</v>
      </c>
      <c r="J70" s="176">
        <v>0.18965595145</v>
      </c>
      <c r="K70" s="176">
        <v>0.21648575750000001</v>
      </c>
      <c r="L70" s="176">
        <v>1.11042E-3</v>
      </c>
      <c r="M70" s="176" t="s">
        <v>408</v>
      </c>
      <c r="N70" s="176">
        <v>1E-3</v>
      </c>
      <c r="O70" s="176" t="s">
        <v>408</v>
      </c>
      <c r="P70" s="176">
        <v>5.1369999999999999E-2</v>
      </c>
      <c r="Q70" s="176" t="s">
        <v>408</v>
      </c>
      <c r="R70" s="176" t="s">
        <v>422</v>
      </c>
      <c r="S70" s="176">
        <v>9.0000000000000011E-3</v>
      </c>
      <c r="T70" s="176">
        <v>0.30331999999999998</v>
      </c>
      <c r="U70" s="176" t="s">
        <v>408</v>
      </c>
      <c r="V70" s="176">
        <v>0.25</v>
      </c>
      <c r="W70" s="176">
        <v>0.6</v>
      </c>
      <c r="X70" s="176" t="s">
        <v>408</v>
      </c>
      <c r="Y70" s="176" t="s">
        <v>408</v>
      </c>
      <c r="Z70" s="176" t="s">
        <v>408</v>
      </c>
      <c r="AA70" s="176" t="s">
        <v>408</v>
      </c>
      <c r="AB70" s="176" t="s">
        <v>408</v>
      </c>
      <c r="AC70" s="176">
        <v>18.8</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0.13389234999999999</v>
      </c>
      <c r="G71" s="176" t="s">
        <v>408</v>
      </c>
      <c r="H71" s="176" t="s">
        <v>408</v>
      </c>
      <c r="I71" s="176">
        <v>1.2188243199999992E-3</v>
      </c>
      <c r="J71" s="176">
        <v>9.654594559999995E-3</v>
      </c>
      <c r="K71" s="176">
        <v>3.012560800000004E-2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0.47329758000000005</v>
      </c>
      <c r="G72" s="176">
        <v>0.9163</v>
      </c>
      <c r="H72" s="176">
        <v>8.34E-4</v>
      </c>
      <c r="I72" s="176">
        <v>0.75249913003456803</v>
      </c>
      <c r="J72" s="176">
        <v>1.1095586349742506</v>
      </c>
      <c r="K72" s="176">
        <v>1.4851741999999999</v>
      </c>
      <c r="L72" s="176">
        <v>2.510652239999999E-3</v>
      </c>
      <c r="M72" s="176">
        <v>0.51800000000000002</v>
      </c>
      <c r="N72" s="176">
        <v>2.6167299999999996</v>
      </c>
      <c r="O72" s="176">
        <v>0.13243999999999997</v>
      </c>
      <c r="P72" s="176">
        <v>0.25462000000000001</v>
      </c>
      <c r="Q72" s="176">
        <v>6.7080000000000001E-2</v>
      </c>
      <c r="R72" s="176">
        <v>2.3448600000000002</v>
      </c>
      <c r="S72" s="176">
        <v>0.93898999999999988</v>
      </c>
      <c r="T72" s="176">
        <v>0.82846999999999993</v>
      </c>
      <c r="U72" s="176" t="s">
        <v>421</v>
      </c>
      <c r="V72" s="176">
        <v>8.0127400000000009</v>
      </c>
      <c r="W72" s="176">
        <v>1.0109757720000001</v>
      </c>
      <c r="X72" s="176">
        <v>1.7005571428571429E-3</v>
      </c>
      <c r="Y72" s="176">
        <v>1.7128571428571429E-3</v>
      </c>
      <c r="Z72" s="176">
        <v>1.7068571428571428E-3</v>
      </c>
      <c r="AA72" s="176">
        <v>1.6891285714285714E-3</v>
      </c>
      <c r="AB72" s="176">
        <v>6.8894000000000004E-3</v>
      </c>
      <c r="AC72" s="176">
        <v>6.9893408000000004E-2</v>
      </c>
      <c r="AD72" s="176">
        <v>15.56062771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4.5000000000000005E-3</v>
      </c>
      <c r="G73" s="176" t="s">
        <v>422</v>
      </c>
      <c r="H73" s="176" t="s">
        <v>408</v>
      </c>
      <c r="I73" s="176">
        <v>3.1139999999999998E-2</v>
      </c>
      <c r="J73" s="176">
        <v>4.4114999999999994E-2</v>
      </c>
      <c r="K73" s="176">
        <v>5.1900000000000002E-2</v>
      </c>
      <c r="L73" s="176">
        <v>4.2557999999999997E-3</v>
      </c>
      <c r="M73" s="176" t="s">
        <v>408</v>
      </c>
      <c r="N73" s="176">
        <v>5.8000000000000003E-2</v>
      </c>
      <c r="O73" s="176">
        <v>1E-4</v>
      </c>
      <c r="P73" s="176">
        <v>4.0000000000000002E-4</v>
      </c>
      <c r="Q73" s="176">
        <v>2E-3</v>
      </c>
      <c r="R73" s="176">
        <v>0.49299999999999999</v>
      </c>
      <c r="S73" s="176">
        <v>1E-3</v>
      </c>
      <c r="T73" s="176">
        <v>6.0000000000000001E-3</v>
      </c>
      <c r="U73" s="176" t="s">
        <v>421</v>
      </c>
      <c r="V73" s="176">
        <v>1.405</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3.8200000000000002E-4</v>
      </c>
      <c r="G74" s="176" t="s">
        <v>408</v>
      </c>
      <c r="H74" s="176" t="s">
        <v>408</v>
      </c>
      <c r="I74" s="176">
        <v>4.125E-5</v>
      </c>
      <c r="J74" s="176">
        <v>1.05E-4</v>
      </c>
      <c r="K74" s="176">
        <v>1.4999999999999999E-4</v>
      </c>
      <c r="L74" s="176">
        <v>9.4874999999999992E-7</v>
      </c>
      <c r="M74" s="176" t="s">
        <v>408</v>
      </c>
      <c r="N74" s="176">
        <v>3.6999999999999999E-4</v>
      </c>
      <c r="O74" s="176">
        <v>3.0000000000000001E-5</v>
      </c>
      <c r="P74" s="176" t="s">
        <v>408</v>
      </c>
      <c r="Q74" s="176">
        <v>2.7E-4</v>
      </c>
      <c r="R74" s="176" t="s">
        <v>408</v>
      </c>
      <c r="S74" s="176" t="s">
        <v>408</v>
      </c>
      <c r="T74" s="176" t="s">
        <v>408</v>
      </c>
      <c r="U74" s="176" t="s">
        <v>408</v>
      </c>
      <c r="V74" s="176">
        <v>1.6200000000000001E-3</v>
      </c>
      <c r="W74" s="176">
        <v>0.49280000000000002</v>
      </c>
      <c r="X74" s="176" t="s">
        <v>408</v>
      </c>
      <c r="Y74" s="176" t="s">
        <v>408</v>
      </c>
      <c r="Z74" s="176" t="s">
        <v>408</v>
      </c>
      <c r="AA74" s="176" t="s">
        <v>408</v>
      </c>
      <c r="AB74" s="176" t="s">
        <v>408</v>
      </c>
      <c r="AC74" s="176">
        <v>3.0575999999999999E-2</v>
      </c>
      <c r="AD74" s="176">
        <v>8.0432616225000003E-2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1.4364546266810237E-3</v>
      </c>
      <c r="G77" s="176" t="s">
        <v>408</v>
      </c>
      <c r="H77" s="176" t="s">
        <v>408</v>
      </c>
      <c r="I77" s="176">
        <v>9.5764943311845048E-4</v>
      </c>
      <c r="J77" s="176">
        <v>4.8916556849775451E-3</v>
      </c>
      <c r="K77" s="176">
        <v>1.8158070000000002E-2</v>
      </c>
      <c r="L77" s="176" t="s">
        <v>408</v>
      </c>
      <c r="M77" s="176" t="s">
        <v>408</v>
      </c>
      <c r="N77" s="176">
        <v>2.3480000000000001E-2</v>
      </c>
      <c r="O77" s="176">
        <v>6.3E-2</v>
      </c>
      <c r="P77" s="176">
        <v>2.9100000000000003E-3</v>
      </c>
      <c r="Q77" s="176">
        <v>3.124E-2</v>
      </c>
      <c r="R77" s="176" t="s">
        <v>408</v>
      </c>
      <c r="S77" s="176">
        <v>9.5629999999999993E-2</v>
      </c>
      <c r="T77" s="176" t="s">
        <v>422</v>
      </c>
      <c r="U77" s="176" t="s">
        <v>408</v>
      </c>
      <c r="V77" s="176">
        <v>6.7033000000000005</v>
      </c>
      <c r="W77" s="176">
        <v>3.0177618207584529E-2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2.7300000000000002E-3</v>
      </c>
      <c r="G78" s="176">
        <v>8.9400000000000007E-2</v>
      </c>
      <c r="H78" s="176" t="s">
        <v>408</v>
      </c>
      <c r="I78" s="176">
        <v>2.8500000000000004E-4</v>
      </c>
      <c r="J78" s="176">
        <v>3.7500000000000001E-4</v>
      </c>
      <c r="K78" s="176">
        <v>4.8000000000000007E-4</v>
      </c>
      <c r="L78" s="176">
        <v>2.4000000000000003E-7</v>
      </c>
      <c r="M78" s="176">
        <v>7.3730000000000004E-2</v>
      </c>
      <c r="N78" s="176">
        <v>3.7499999999999999E-3</v>
      </c>
      <c r="O78" s="176">
        <v>1E-3</v>
      </c>
      <c r="P78" s="176">
        <v>5.0113589516433205E-6</v>
      </c>
      <c r="Q78" s="176">
        <v>1.1525659551537948E-2</v>
      </c>
      <c r="R78" s="176" t="s">
        <v>421</v>
      </c>
      <c r="S78" s="176">
        <v>7.7189999999999995E-2</v>
      </c>
      <c r="T78" s="176">
        <v>2.5000000000000001E-4</v>
      </c>
      <c r="U78" s="176">
        <v>0.12</v>
      </c>
      <c r="V78" s="176">
        <v>4.0599999999999994E-3</v>
      </c>
      <c r="W78" s="176" t="s">
        <v>408</v>
      </c>
      <c r="X78" s="176" t="s">
        <v>408</v>
      </c>
      <c r="Y78" s="176" t="s">
        <v>408</v>
      </c>
      <c r="Z78" s="176" t="s">
        <v>408</v>
      </c>
      <c r="AA78" s="176" t="s">
        <v>408</v>
      </c>
      <c r="AB78" s="176" t="s">
        <v>408</v>
      </c>
      <c r="AC78" s="176">
        <v>5.8622081255000005</v>
      </c>
      <c r="AD78" s="176">
        <v>3.2357000000000002E-4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0.05</v>
      </c>
      <c r="G79" s="176">
        <v>4.8941176466E-3</v>
      </c>
      <c r="H79" s="176">
        <v>9.1999999999999998E-2</v>
      </c>
      <c r="I79" s="176" t="s">
        <v>422</v>
      </c>
      <c r="J79" s="176" t="s">
        <v>422</v>
      </c>
      <c r="K79" s="176" t="s">
        <v>422</v>
      </c>
      <c r="L79" s="176" t="s">
        <v>408</v>
      </c>
      <c r="M79" s="176" t="s">
        <v>408</v>
      </c>
      <c r="N79" s="176" t="s">
        <v>408</v>
      </c>
      <c r="O79" s="176" t="s">
        <v>408</v>
      </c>
      <c r="P79" s="176" t="s">
        <v>408</v>
      </c>
      <c r="Q79" s="176" t="s">
        <v>408</v>
      </c>
      <c r="R79" s="176" t="s">
        <v>408</v>
      </c>
      <c r="S79" s="176" t="s">
        <v>408</v>
      </c>
      <c r="T79" s="176">
        <v>1.7230000000000001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1.6451449999999999E-2</v>
      </c>
      <c r="G80" s="176">
        <v>5.6000000000000006E-4</v>
      </c>
      <c r="H80" s="176">
        <v>2.0000000000000002E-5</v>
      </c>
      <c r="I80" s="176">
        <v>1.9916200000000002E-2</v>
      </c>
      <c r="J80" s="176">
        <v>2.3889200000000003E-2</v>
      </c>
      <c r="K80" s="176">
        <v>3.9729999999999994E-2</v>
      </c>
      <c r="L80" s="176" t="s">
        <v>408</v>
      </c>
      <c r="M80" s="176" t="s">
        <v>408</v>
      </c>
      <c r="N80" s="176">
        <v>0.62471999999999994</v>
      </c>
      <c r="O80" s="176">
        <v>5.5009999999999996E-2</v>
      </c>
      <c r="P80" s="176">
        <v>1.4000000000000001E-4</v>
      </c>
      <c r="Q80" s="176">
        <v>0.14613000000000001</v>
      </c>
      <c r="R80" s="176">
        <v>5.4829999999999997E-2</v>
      </c>
      <c r="S80" s="176">
        <v>0.76709000000000005</v>
      </c>
      <c r="T80" s="176">
        <v>6.4199999999999993E-2</v>
      </c>
      <c r="U80" s="176">
        <v>3.0000000000000001E-3</v>
      </c>
      <c r="V80" s="176">
        <v>1.8026199999999997</v>
      </c>
      <c r="W80" s="176">
        <v>1.24642E-3</v>
      </c>
      <c r="X80" s="176" t="s">
        <v>408</v>
      </c>
      <c r="Y80" s="176" t="s">
        <v>408</v>
      </c>
      <c r="Z80" s="176" t="s">
        <v>408</v>
      </c>
      <c r="AA80" s="176" t="s">
        <v>408</v>
      </c>
      <c r="AB80" s="176" t="s">
        <v>408</v>
      </c>
      <c r="AC80" s="176">
        <v>4.9631979744000007E-2</v>
      </c>
      <c r="AD80" s="176">
        <v>1.2777241223480004E-2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2.8894639967999975E-2</v>
      </c>
      <c r="J81" s="176">
        <v>0.33951201962400007</v>
      </c>
      <c r="K81" s="176">
        <v>0.7223659992</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3611.8299960000004</v>
      </c>
      <c r="AL81" s="203" t="s">
        <v>453</v>
      </c>
    </row>
    <row r="82" spans="1:38" s="190" customFormat="1" ht="24.75" customHeight="1" thickBot="1" x14ac:dyDescent="0.25">
      <c r="A82" s="178" t="s">
        <v>125</v>
      </c>
      <c r="B82" s="178" t="s">
        <v>225</v>
      </c>
      <c r="C82" s="100" t="s">
        <v>100</v>
      </c>
      <c r="D82" s="202"/>
      <c r="E82" s="176" t="s">
        <v>408</v>
      </c>
      <c r="F82" s="176">
        <v>4.2914849999999998</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0.28879290100000005</v>
      </c>
      <c r="G83" s="176" t="s">
        <v>408</v>
      </c>
      <c r="H83" s="176" t="s">
        <v>408</v>
      </c>
      <c r="I83" s="176">
        <v>5.4613470999999997E-2</v>
      </c>
      <c r="J83" s="176">
        <v>5.9578332000000005E-2</v>
      </c>
      <c r="K83" s="176">
        <v>7.9437776000000002E-2</v>
      </c>
      <c r="L83" s="176">
        <v>3.112967847E-3</v>
      </c>
      <c r="M83" s="176" t="s">
        <v>408</v>
      </c>
      <c r="N83" s="176" t="s">
        <v>408</v>
      </c>
      <c r="O83" s="176" t="s">
        <v>408</v>
      </c>
      <c r="P83" s="176" t="s">
        <v>408</v>
      </c>
      <c r="Q83" s="176" t="s">
        <v>408</v>
      </c>
      <c r="R83" s="176" t="s">
        <v>408</v>
      </c>
      <c r="S83" s="176" t="s">
        <v>408</v>
      </c>
      <c r="T83" s="176" t="s">
        <v>408</v>
      </c>
      <c r="U83" s="176" t="s">
        <v>408</v>
      </c>
      <c r="V83" s="176" t="s">
        <v>408</v>
      </c>
      <c r="W83" s="176">
        <v>9.9297220000000002E-3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0.19075723</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10.092408929999998</v>
      </c>
      <c r="G85" s="176" t="s">
        <v>408</v>
      </c>
      <c r="H85" s="176" t="s">
        <v>408</v>
      </c>
      <c r="I85" s="176">
        <v>1.1348530144E-3</v>
      </c>
      <c r="J85" s="176">
        <v>1.8923875600000005E-3</v>
      </c>
      <c r="K85" s="176">
        <v>2.4587751199999998E-3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0.28288200000000002</v>
      </c>
      <c r="G86" s="176" t="s">
        <v>408</v>
      </c>
      <c r="H86" s="176">
        <v>5.5999999999999999E-3</v>
      </c>
      <c r="I86" s="176">
        <v>5.9089039999999995E-3</v>
      </c>
      <c r="J86" s="176">
        <v>9.8621000000000004E-3</v>
      </c>
      <c r="K86" s="176">
        <v>1.2824199999999999E-2</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3.6060205699999983</v>
      </c>
      <c r="G88" s="176">
        <v>2E-3</v>
      </c>
      <c r="H88" s="176">
        <v>3.6011760000000002E-3</v>
      </c>
      <c r="I88" s="176">
        <v>2.7049999999999999E-3</v>
      </c>
      <c r="J88" s="176">
        <v>4.3280000000000002E-3</v>
      </c>
      <c r="K88" s="176">
        <v>5.4400000000000004E-3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1.2497669999999996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1.3952534100000002</v>
      </c>
      <c r="G90" s="176">
        <v>5.0640000000000004E-2</v>
      </c>
      <c r="H90" s="176">
        <v>0.19768000000000002</v>
      </c>
      <c r="I90" s="176">
        <v>6.8674899999999997E-2</v>
      </c>
      <c r="J90" s="176">
        <v>7.3311100000000004E-2</v>
      </c>
      <c r="K90" s="176">
        <v>7.8070000000000014E-2</v>
      </c>
      <c r="L90" s="176">
        <v>1.7472E-6</v>
      </c>
      <c r="M90" s="176" t="s">
        <v>408</v>
      </c>
      <c r="N90" s="176" t="s">
        <v>408</v>
      </c>
      <c r="O90" s="176" t="s">
        <v>408</v>
      </c>
      <c r="P90" s="176" t="s">
        <v>408</v>
      </c>
      <c r="Q90" s="176" t="s">
        <v>408</v>
      </c>
      <c r="R90" s="176" t="s">
        <v>408</v>
      </c>
      <c r="S90" s="176" t="s">
        <v>408</v>
      </c>
      <c r="T90" s="176" t="s">
        <v>408</v>
      </c>
      <c r="U90" s="176" t="s">
        <v>408</v>
      </c>
      <c r="V90" s="176" t="s">
        <v>408</v>
      </c>
      <c r="W90" s="176" t="s">
        <v>408</v>
      </c>
      <c r="X90" s="176">
        <v>4.1792729999999998E-3</v>
      </c>
      <c r="Y90" s="176">
        <v>2.1095378000000001E-3</v>
      </c>
      <c r="Z90" s="176">
        <v>2.1095378000000001E-3</v>
      </c>
      <c r="AA90" s="176">
        <v>2.1095378000000001E-3</v>
      </c>
      <c r="AB90" s="176">
        <v>1.0507886400000001E-2</v>
      </c>
      <c r="AC90" s="176">
        <v>7.4179400000000005E-4</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8.7005250000000006E-3</v>
      </c>
      <c r="F91" s="176">
        <v>2.2404118000000001E-2</v>
      </c>
      <c r="G91" s="176">
        <v>4.2792860000000002E-3</v>
      </c>
      <c r="H91" s="176">
        <v>3.4578256500000008E-2</v>
      </c>
      <c r="I91" s="176">
        <v>0.12505524804508003</v>
      </c>
      <c r="J91" s="176">
        <v>0.12512323484144003</v>
      </c>
      <c r="K91" s="176">
        <v>0.12513727713306003</v>
      </c>
      <c r="L91" s="176">
        <v>5.6241742500000031E-4</v>
      </c>
      <c r="M91" s="176">
        <v>0.26518656600000001</v>
      </c>
      <c r="N91" s="176">
        <v>1.110913888</v>
      </c>
      <c r="O91" s="176">
        <v>2.7093463360000004E-2</v>
      </c>
      <c r="P91" s="176">
        <v>8.0767973999999992E-5</v>
      </c>
      <c r="Q91" s="176">
        <v>1.8845860600000001E-3</v>
      </c>
      <c r="R91" s="176">
        <v>2.2104919200000003E-2</v>
      </c>
      <c r="S91" s="176">
        <v>0.65413633800000015</v>
      </c>
      <c r="T91" s="176">
        <v>5.5007624999999997E-2</v>
      </c>
      <c r="U91" s="176" t="s">
        <v>421</v>
      </c>
      <c r="V91" s="176">
        <v>0.38091348500000005</v>
      </c>
      <c r="W91" s="176">
        <v>4.6289500000000011E-4</v>
      </c>
      <c r="X91" s="176">
        <v>5.1381345000000005E-4</v>
      </c>
      <c r="Y91" s="176">
        <v>2.0830275000000001E-4</v>
      </c>
      <c r="Z91" s="176">
        <v>2.0830275000000001E-4</v>
      </c>
      <c r="AA91" s="176">
        <v>2.0830275000000001E-4</v>
      </c>
      <c r="AB91" s="176">
        <v>1.1387217000000003E-3</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1.5826825969400005</v>
      </c>
      <c r="G92" s="176">
        <v>1.2394799999999999</v>
      </c>
      <c r="H92" s="176">
        <v>0.11454</v>
      </c>
      <c r="I92" s="176">
        <v>0.21456788672999999</v>
      </c>
      <c r="J92" s="176">
        <v>0.28751183009499992</v>
      </c>
      <c r="K92" s="176">
        <v>0.35761314454999993</v>
      </c>
      <c r="L92" s="176">
        <v>7.2320040000000011E-3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2.2098129960000001</v>
      </c>
      <c r="G93" s="176" t="s">
        <v>422</v>
      </c>
      <c r="H93" s="176" t="s">
        <v>408</v>
      </c>
      <c r="I93" s="176">
        <v>0.47001208</v>
      </c>
      <c r="J93" s="176">
        <v>0.53036157999999989</v>
      </c>
      <c r="K93" s="176">
        <v>0.5697062799999999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1.2025948499999999</v>
      </c>
      <c r="G95" s="176" t="s">
        <v>408</v>
      </c>
      <c r="H95" s="176" t="s">
        <v>408</v>
      </c>
      <c r="I95" s="176">
        <v>1.8001694503053535E-2</v>
      </c>
      <c r="J95" s="176">
        <v>5.9532005231760977E-2</v>
      </c>
      <c r="K95" s="176">
        <v>0.20030439866500002</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176"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3.7539599999999999E-2</v>
      </c>
      <c r="G98" s="176">
        <v>3.8E-3</v>
      </c>
      <c r="H98" s="176">
        <v>1.601E-2</v>
      </c>
      <c r="I98" s="176">
        <v>4.9180363419835567E-3</v>
      </c>
      <c r="J98" s="176">
        <v>7.7094316058836229E-3</v>
      </c>
      <c r="K98" s="176">
        <v>1.0351369408999998E-2</v>
      </c>
      <c r="L98" s="176" t="s">
        <v>408</v>
      </c>
      <c r="M98" s="176" t="s">
        <v>408</v>
      </c>
      <c r="N98" s="176" t="s">
        <v>408</v>
      </c>
      <c r="O98" s="176" t="s">
        <v>408</v>
      </c>
      <c r="P98" s="176" t="s">
        <v>408</v>
      </c>
      <c r="Q98" s="176" t="s">
        <v>408</v>
      </c>
      <c r="R98" s="176" t="s">
        <v>408</v>
      </c>
      <c r="S98" s="176" t="s">
        <v>408</v>
      </c>
      <c r="T98" s="176" t="s">
        <v>408</v>
      </c>
      <c r="U98" s="176" t="s">
        <v>408</v>
      </c>
      <c r="V98" s="176" t="s">
        <v>408</v>
      </c>
      <c r="W98" s="176">
        <v>9.4742999999999997E-3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5.1558578448444026E-2</v>
      </c>
      <c r="F99" s="176">
        <v>6.1021441800969134</v>
      </c>
      <c r="G99" s="176" t="s">
        <v>408</v>
      </c>
      <c r="H99" s="176">
        <v>5.180383040149195</v>
      </c>
      <c r="I99" s="176">
        <v>6.8106216605172368E-2</v>
      </c>
      <c r="J99" s="176">
        <v>0.10465101575916727</v>
      </c>
      <c r="K99" s="176">
        <v>0.22923555832960452</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285.529</v>
      </c>
      <c r="AL99" s="203" t="s">
        <v>411</v>
      </c>
    </row>
    <row r="100" spans="1:38" s="190" customFormat="1" ht="24.75" customHeight="1" thickBot="1" x14ac:dyDescent="0.25">
      <c r="A100" s="178" t="s">
        <v>126</v>
      </c>
      <c r="B100" s="178" t="s">
        <v>235</v>
      </c>
      <c r="C100" s="100" t="s">
        <v>286</v>
      </c>
      <c r="D100" s="202"/>
      <c r="E100" s="176">
        <v>0.13779488835143058</v>
      </c>
      <c r="F100" s="176">
        <v>3.9678205111052507</v>
      </c>
      <c r="G100" s="176" t="s">
        <v>408</v>
      </c>
      <c r="H100" s="176">
        <v>4.7613941000296949</v>
      </c>
      <c r="I100" s="176">
        <v>3.3395072467515829E-2</v>
      </c>
      <c r="J100" s="176">
        <v>5.0092608701273751E-2</v>
      </c>
      <c r="K100" s="176">
        <v>0.10946162642130187</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628.524</v>
      </c>
      <c r="AL100" s="203" t="s">
        <v>411</v>
      </c>
    </row>
    <row r="101" spans="1:38" s="190" customFormat="1" ht="24.75" customHeight="1" thickBot="1" x14ac:dyDescent="0.25">
      <c r="A101" s="178" t="s">
        <v>126</v>
      </c>
      <c r="B101" s="178" t="s">
        <v>237</v>
      </c>
      <c r="C101" s="100" t="s">
        <v>279</v>
      </c>
      <c r="D101" s="202"/>
      <c r="E101" s="176">
        <v>9.6191425468061132E-3</v>
      </c>
      <c r="F101" s="176">
        <v>0.14056206609604144</v>
      </c>
      <c r="G101" s="176" t="s">
        <v>408</v>
      </c>
      <c r="H101" s="176">
        <v>0.12197663739184517</v>
      </c>
      <c r="I101" s="176">
        <v>1.2251962932149849E-3</v>
      </c>
      <c r="J101" s="176">
        <v>3.6755888796449546E-3</v>
      </c>
      <c r="K101" s="176">
        <v>8.576374052504894E-3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176" t="s">
        <v>408</v>
      </c>
      <c r="AJ101" s="202" t="s">
        <v>408</v>
      </c>
      <c r="AK101" s="176">
        <v>129.09100000000001</v>
      </c>
      <c r="AL101" s="203" t="s">
        <v>411</v>
      </c>
    </row>
    <row r="102" spans="1:38" s="190" customFormat="1" ht="24.75" customHeight="1" thickBot="1" x14ac:dyDescent="0.25">
      <c r="A102" s="178" t="s">
        <v>126</v>
      </c>
      <c r="B102" s="178" t="s">
        <v>238</v>
      </c>
      <c r="C102" s="100" t="s">
        <v>280</v>
      </c>
      <c r="D102" s="202"/>
      <c r="E102" s="176">
        <v>1.5138034103586457E-2</v>
      </c>
      <c r="F102" s="176">
        <v>0.38397670698050695</v>
      </c>
      <c r="G102" s="176" t="s">
        <v>408</v>
      </c>
      <c r="H102" s="176">
        <v>3.7356732399900738</v>
      </c>
      <c r="I102" s="176">
        <v>2.8473748E-3</v>
      </c>
      <c r="J102" s="176">
        <v>6.1374136800000006E-2</v>
      </c>
      <c r="K102" s="176">
        <v>0.3862981788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956.19999999999993</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3.9184804266566688E-4</v>
      </c>
      <c r="F104" s="176">
        <v>3.9557115155066155E-3</v>
      </c>
      <c r="G104" s="176" t="s">
        <v>408</v>
      </c>
      <c r="H104" s="176">
        <v>4.9688514617133427E-3</v>
      </c>
      <c r="I104" s="176">
        <v>4.652463943528096E-5</v>
      </c>
      <c r="J104" s="176">
        <v>1.3957391830584289E-4</v>
      </c>
      <c r="K104" s="176">
        <v>3.2567247604696671E-4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4.9020000000000001</v>
      </c>
      <c r="AL104" s="203" t="s">
        <v>411</v>
      </c>
    </row>
    <row r="105" spans="1:38" s="190" customFormat="1" ht="24.75" customHeight="1" thickBot="1" x14ac:dyDescent="0.25">
      <c r="A105" s="178" t="s">
        <v>126</v>
      </c>
      <c r="B105" s="178" t="s">
        <v>360</v>
      </c>
      <c r="C105" s="100" t="s">
        <v>283</v>
      </c>
      <c r="D105" s="202"/>
      <c r="E105" s="176">
        <v>3.0266156236257242E-2</v>
      </c>
      <c r="F105" s="176">
        <v>0.25508081113911357</v>
      </c>
      <c r="G105" s="176" t="s">
        <v>408</v>
      </c>
      <c r="H105" s="176">
        <v>0.66162973889916021</v>
      </c>
      <c r="I105" s="176">
        <v>6.3834976958904114E-3</v>
      </c>
      <c r="J105" s="176">
        <v>1.0031210664970647E-2</v>
      </c>
      <c r="K105" s="176">
        <v>2.1886277814481412E-2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75.5</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202"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2.7940471950037519E-2</v>
      </c>
      <c r="F107" s="176">
        <v>0.16359767814784068</v>
      </c>
      <c r="G107" s="176" t="s">
        <v>408</v>
      </c>
      <c r="H107" s="176">
        <v>0.60936262684393427</v>
      </c>
      <c r="I107" s="176">
        <v>8.5463617928571434E-3</v>
      </c>
      <c r="J107" s="176">
        <v>0.11395149057142859</v>
      </c>
      <c r="K107" s="176">
        <v>0.54126958021428573</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3326.0410000000002</v>
      </c>
      <c r="AL107" s="203" t="s">
        <v>411</v>
      </c>
    </row>
    <row r="108" spans="1:38" s="190" customFormat="1" ht="24.75" customHeight="1" thickBot="1" x14ac:dyDescent="0.25">
      <c r="A108" s="178" t="s">
        <v>126</v>
      </c>
      <c r="B108" s="178" t="s">
        <v>362</v>
      </c>
      <c r="C108" s="100" t="s">
        <v>339</v>
      </c>
      <c r="D108" s="202"/>
      <c r="E108" s="176">
        <v>5.5380028638656112E-2</v>
      </c>
      <c r="F108" s="176">
        <v>0.38136579258381292</v>
      </c>
      <c r="G108" s="176" t="s">
        <v>408</v>
      </c>
      <c r="H108" s="176">
        <v>0.44692744134550161</v>
      </c>
      <c r="I108" s="176">
        <v>5.4213460000000005E-3</v>
      </c>
      <c r="J108" s="176">
        <v>5.4213459999999998E-2</v>
      </c>
      <c r="K108" s="176">
        <v>0.10842692</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5841.9539999999997</v>
      </c>
      <c r="AL108" s="203" t="s">
        <v>411</v>
      </c>
    </row>
    <row r="109" spans="1:38" s="190" customFormat="1" ht="24.75" customHeight="1" thickBot="1" x14ac:dyDescent="0.25">
      <c r="A109" s="178" t="s">
        <v>126</v>
      </c>
      <c r="B109" s="178" t="s">
        <v>363</v>
      </c>
      <c r="C109" s="100" t="s">
        <v>322</v>
      </c>
      <c r="D109" s="202"/>
      <c r="E109" s="176">
        <v>8.9930286403478044E-3</v>
      </c>
      <c r="F109" s="176">
        <v>3.1062588634704826E-2</v>
      </c>
      <c r="G109" s="176" t="s">
        <v>408</v>
      </c>
      <c r="H109" s="176">
        <v>7.2575586797752625E-2</v>
      </c>
      <c r="I109" s="176">
        <v>3.0814400000000004E-3</v>
      </c>
      <c r="J109" s="176">
        <v>1.6947920000000005E-2</v>
      </c>
      <c r="K109" s="176">
        <v>1.6947920000000005E-2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308.14400000000001</v>
      </c>
      <c r="AL109" s="203" t="s">
        <v>411</v>
      </c>
    </row>
    <row r="110" spans="1:38" s="190" customFormat="1" ht="24.75" customHeight="1" thickBot="1" x14ac:dyDescent="0.25">
      <c r="A110" s="178" t="s">
        <v>126</v>
      </c>
      <c r="B110" s="178" t="s">
        <v>364</v>
      </c>
      <c r="C110" s="100" t="s">
        <v>323</v>
      </c>
      <c r="D110" s="202"/>
      <c r="E110" s="176">
        <v>3.6728554133242841E-3</v>
      </c>
      <c r="F110" s="176">
        <v>1.8233540083387404E-2</v>
      </c>
      <c r="G110" s="176" t="s">
        <v>408</v>
      </c>
      <c r="H110" s="176">
        <v>8.0019023895292099E-2</v>
      </c>
      <c r="I110" s="176">
        <v>2.7807823928571431E-4</v>
      </c>
      <c r="J110" s="176">
        <v>2.2694858571428575E-3</v>
      </c>
      <c r="K110" s="176">
        <v>4.8189978214285721E-3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759.54200000000003</v>
      </c>
      <c r="AL110" s="203" t="s">
        <v>411</v>
      </c>
    </row>
    <row r="111" spans="1:38" s="190" customFormat="1" ht="24.75" customHeight="1" thickBot="1" x14ac:dyDescent="0.25">
      <c r="A111" s="178" t="s">
        <v>126</v>
      </c>
      <c r="B111" s="178" t="s">
        <v>365</v>
      </c>
      <c r="C111" s="100" t="s">
        <v>285</v>
      </c>
      <c r="D111" s="202"/>
      <c r="E111" s="176">
        <v>5.6093840637449169E-2</v>
      </c>
      <c r="F111" s="176">
        <v>1.2664954142519464</v>
      </c>
      <c r="G111" s="176" t="s">
        <v>408</v>
      </c>
      <c r="H111" s="176">
        <v>2.5233694122877712</v>
      </c>
      <c r="I111" s="176">
        <v>1.3439920000000001E-2</v>
      </c>
      <c r="J111" s="176">
        <v>2.6879840000000002E-2</v>
      </c>
      <c r="K111" s="176">
        <v>6.0479639999999994E-2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3556.3490000000002</v>
      </c>
      <c r="AL111" s="203" t="s">
        <v>411</v>
      </c>
    </row>
    <row r="112" spans="1:38" s="190" customFormat="1" ht="24.75" customHeight="1" thickBot="1" x14ac:dyDescent="0.25">
      <c r="A112" s="178" t="s">
        <v>136</v>
      </c>
      <c r="B112" s="178" t="s">
        <v>303</v>
      </c>
      <c r="C112" s="100" t="s">
        <v>304</v>
      </c>
      <c r="D112" s="202"/>
      <c r="E112" s="176">
        <v>5.8302876099395435</v>
      </c>
      <c r="F112" s="176" t="s">
        <v>408</v>
      </c>
      <c r="G112" s="176" t="s">
        <v>408</v>
      </c>
      <c r="H112" s="176">
        <v>2.0628938862821498</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146.18899999999999</v>
      </c>
      <c r="AL112" s="203" t="s">
        <v>446</v>
      </c>
    </row>
    <row r="113" spans="1:38" s="190" customFormat="1" ht="24.75" customHeight="1" thickBot="1" x14ac:dyDescent="0.25">
      <c r="A113" s="178" t="s">
        <v>136</v>
      </c>
      <c r="B113" s="178" t="s">
        <v>254</v>
      </c>
      <c r="C113" s="100" t="s">
        <v>143</v>
      </c>
      <c r="D113" s="202"/>
      <c r="E113" s="176">
        <v>2.9878965864123934</v>
      </c>
      <c r="F113" s="176">
        <v>2.9319498359507228</v>
      </c>
      <c r="G113" s="176" t="s">
        <v>408</v>
      </c>
      <c r="H113" s="176">
        <v>9.3523516062144374</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5.9280000000000001E-3</v>
      </c>
      <c r="F114" s="176" t="s">
        <v>408</v>
      </c>
      <c r="G114" s="176" t="s">
        <v>408</v>
      </c>
      <c r="H114" s="176">
        <v>4.0490359999999998E-3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0.570803447088719</v>
      </c>
      <c r="F116" s="176">
        <v>6.770094845852058E-2</v>
      </c>
      <c r="G116" s="176" t="s">
        <v>408</v>
      </c>
      <c r="H116" s="176">
        <v>0.98679285013140883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0.22696199999999997</v>
      </c>
      <c r="J119" s="176">
        <v>1.8298720000000002</v>
      </c>
      <c r="K119" s="176">
        <v>1.8298720000000002</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0.88651229836617973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5.1607020000000003E-2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5.9979986225242435E-2</v>
      </c>
      <c r="F123" s="176">
        <v>0.10679048592226668</v>
      </c>
      <c r="G123" s="176">
        <v>8.9310866930151552E-3</v>
      </c>
      <c r="H123" s="176">
        <v>5.9066633929935067E-2</v>
      </c>
      <c r="I123" s="176">
        <v>0.14977223655429384</v>
      </c>
      <c r="J123" s="176">
        <v>0.15715556579553572</v>
      </c>
      <c r="K123" s="176">
        <v>0.15961667554261635</v>
      </c>
      <c r="L123" s="176">
        <v>1.8210857309582114E-2</v>
      </c>
      <c r="M123" s="176">
        <v>1.9115171646938176</v>
      </c>
      <c r="N123" s="176">
        <v>1.8096138185134869E-3</v>
      </c>
      <c r="O123" s="176">
        <v>1.6258626506488752E-2</v>
      </c>
      <c r="P123" s="176">
        <v>3.0743628212502004E-3</v>
      </c>
      <c r="Q123" s="176">
        <v>1.0351963113495246E-4</v>
      </c>
      <c r="R123" s="176">
        <v>2.4750571040226999E-3</v>
      </c>
      <c r="S123" s="176">
        <v>1.2111409510145432E-3</v>
      </c>
      <c r="T123" s="176">
        <v>9.3389470913715807E-4</v>
      </c>
      <c r="U123" s="176">
        <v>6.5250889642955482E-4</v>
      </c>
      <c r="V123" s="176">
        <v>1.3191683726233619E-2</v>
      </c>
      <c r="W123" s="176">
        <v>1.2305548735403141E-2</v>
      </c>
      <c r="X123" s="176">
        <v>1.9285357225692511E-6</v>
      </c>
      <c r="Y123" s="176">
        <v>5.651955680765714E-6</v>
      </c>
      <c r="Z123" s="176">
        <v>1.9549017920019781E-6</v>
      </c>
      <c r="AA123" s="176">
        <v>1.2587902879720751E-6</v>
      </c>
      <c r="AB123" s="176">
        <v>1.0794183483309018E-5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0.113787707</v>
      </c>
      <c r="G125" s="176" t="s">
        <v>408</v>
      </c>
      <c r="H125" s="176" t="s">
        <v>408</v>
      </c>
      <c r="I125" s="176">
        <v>1.2803900999999997E-4</v>
      </c>
      <c r="J125" s="176">
        <v>8.497134299999999E-4</v>
      </c>
      <c r="K125" s="176">
        <v>1.79642611E-3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0.1360864</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567.02679999999998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7.4743800000000023E-4</v>
      </c>
      <c r="J133" s="176">
        <v>7.4743800000000023E-4</v>
      </c>
      <c r="K133" s="176">
        <v>8.3058240000000009E-4</v>
      </c>
      <c r="L133" s="176">
        <v>3.7371900000000011E-4</v>
      </c>
      <c r="M133" s="176" t="s">
        <v>422</v>
      </c>
      <c r="N133" s="176">
        <v>6.4684620000000003E-4</v>
      </c>
      <c r="O133" s="176">
        <v>1.0834620000000001E-4</v>
      </c>
      <c r="P133" s="176">
        <v>1.4001E-2</v>
      </c>
      <c r="Q133" s="176">
        <v>2.9315939999999995E-4</v>
      </c>
      <c r="R133" s="176">
        <v>2.9208240000000001E-4</v>
      </c>
      <c r="S133" s="176">
        <v>2.6774220000000003E-4</v>
      </c>
      <c r="T133" s="176">
        <v>3.7328819999999995E-4</v>
      </c>
      <c r="U133" s="176">
        <v>4.260612E-4</v>
      </c>
      <c r="V133" s="176">
        <v>3.4489848000000003E-3</v>
      </c>
      <c r="W133" s="176">
        <v>5.8158000000000005E-4</v>
      </c>
      <c r="X133" s="176">
        <v>2.8432800000000003E-4</v>
      </c>
      <c r="Y133" s="176">
        <v>1.5530339999999997E-4</v>
      </c>
      <c r="Z133" s="176">
        <v>1.3871759999999999E-4</v>
      </c>
      <c r="AA133" s="176">
        <v>1.5056459999999996E-4</v>
      </c>
      <c r="AB133" s="176">
        <v>7.2891359999999986E-4</v>
      </c>
      <c r="AC133" s="176">
        <v>3.2310000000000004E-3</v>
      </c>
      <c r="AD133" s="176">
        <v>8.8314000000000014E-3</v>
      </c>
      <c r="AE133" s="204"/>
      <c r="AF133" s="202" t="s">
        <v>408</v>
      </c>
      <c r="AG133" s="202" t="s">
        <v>408</v>
      </c>
      <c r="AH133" s="202" t="s">
        <v>408</v>
      </c>
      <c r="AI133" s="202" t="s">
        <v>408</v>
      </c>
      <c r="AJ133" s="202" t="s">
        <v>408</v>
      </c>
      <c r="AK133" s="176">
        <v>21540</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8.5400000000000007E-3</v>
      </c>
      <c r="G136" s="176" t="s">
        <v>408</v>
      </c>
      <c r="H136" s="176">
        <v>8.5999999999999998E-4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1.453E-2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968823</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0.35412680000000002</v>
      </c>
      <c r="I139" s="176">
        <v>0.12883200020000002</v>
      </c>
      <c r="J139" s="176">
        <v>0.12883200020000002</v>
      </c>
      <c r="K139" s="176">
        <v>0.12883200020000002</v>
      </c>
      <c r="L139" s="176">
        <v>1.1246076738000002E-2</v>
      </c>
      <c r="M139" s="176" t="s">
        <v>408</v>
      </c>
      <c r="N139" s="176">
        <v>3.6568339999999998E-4</v>
      </c>
      <c r="O139" s="176">
        <v>7.3797860000000002E-4</v>
      </c>
      <c r="P139" s="176">
        <v>7.3797860000000002E-4</v>
      </c>
      <c r="Q139" s="176">
        <v>1.1702886000000002E-3</v>
      </c>
      <c r="R139" s="176">
        <v>1.1179028000000001E-3</v>
      </c>
      <c r="S139" s="176">
        <v>2.5994545999999999E-3</v>
      </c>
      <c r="T139" s="176" t="s">
        <v>408</v>
      </c>
      <c r="U139" s="176" t="s">
        <v>408</v>
      </c>
      <c r="V139" s="176" t="s">
        <v>408</v>
      </c>
      <c r="W139" s="176">
        <v>1.3304429503999997</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171.2775341155039</v>
      </c>
      <c r="F141" s="208">
        <f t="shared" si="0"/>
        <v>104.81277015566664</v>
      </c>
      <c r="G141" s="208">
        <f t="shared" si="0"/>
        <v>60.226933193986135</v>
      </c>
      <c r="H141" s="208">
        <f t="shared" si="0"/>
        <v>34.53048522712853</v>
      </c>
      <c r="I141" s="208">
        <f t="shared" si="0"/>
        <v>21.039802144133233</v>
      </c>
      <c r="J141" s="208">
        <f t="shared" si="0"/>
        <v>34.639701507186686</v>
      </c>
      <c r="K141" s="208">
        <f t="shared" si="0"/>
        <v>50.761780307501944</v>
      </c>
      <c r="L141" s="208">
        <f t="shared" si="0"/>
        <v>4.9037914948927721</v>
      </c>
      <c r="M141" s="208">
        <f t="shared" si="0"/>
        <v>413.8880212299245</v>
      </c>
      <c r="N141" s="208">
        <f t="shared" si="0"/>
        <v>19.185151529529474</v>
      </c>
      <c r="O141" s="208">
        <f t="shared" si="0"/>
        <v>1.2246150927311845</v>
      </c>
      <c r="P141" s="208">
        <f t="shared" si="0"/>
        <v>0.74704226856452327</v>
      </c>
      <c r="Q141" s="208">
        <f t="shared" si="0"/>
        <v>2.9779375434213335</v>
      </c>
      <c r="R141" s="208">
        <f t="shared" si="0"/>
        <v>17.255394331075905</v>
      </c>
      <c r="S141" s="208">
        <f t="shared" si="0"/>
        <v>38.272323908817611</v>
      </c>
      <c r="T141" s="208">
        <f t="shared" si="0"/>
        <v>19.94267557982338</v>
      </c>
      <c r="U141" s="208" t="s">
        <v>421</v>
      </c>
      <c r="V141" s="208">
        <f>SUM(V14:V140)</f>
        <v>124.36214561696301</v>
      </c>
      <c r="W141" s="208">
        <f>SUM(W14:W140)</f>
        <v>14.157434297521505</v>
      </c>
      <c r="X141" s="208" t="s">
        <v>422</v>
      </c>
      <c r="Y141" s="208" t="s">
        <v>422</v>
      </c>
      <c r="Z141" s="208" t="s">
        <v>422</v>
      </c>
      <c r="AA141" s="208" t="s">
        <v>422</v>
      </c>
      <c r="AB141" s="208">
        <f>SUM(AB14:AB140)</f>
        <v>9.7017303652709455</v>
      </c>
      <c r="AC141" s="208">
        <f>SUM(AC14:AC140)</f>
        <v>26.106071663070093</v>
      </c>
      <c r="AD141" s="208">
        <f>SUM(AD14:AD140)</f>
        <v>27.657321228815597</v>
      </c>
      <c r="AE141" s="208"/>
      <c r="AF141" s="208">
        <f>SUM(AF14:AF140)</f>
        <v>421270.01313896041</v>
      </c>
      <c r="AG141" s="208">
        <f>SUM(AG14:AG140)</f>
        <v>193993.07593753154</v>
      </c>
      <c r="AH141" s="208">
        <f>SUM(AH14:AH140)</f>
        <v>203947.07529237287</v>
      </c>
      <c r="AI141" s="208">
        <f>SUM(AI14:AI140)</f>
        <v>193613.74955578372</v>
      </c>
      <c r="AJ141" s="208">
        <f>SUM(AJ14:AJ140)</f>
        <v>8234.1435899999997</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3.45" customHeight="1" thickBot="1" x14ac:dyDescent="0.25">
      <c r="A143" s="219"/>
      <c r="B143" s="220" t="s">
        <v>105</v>
      </c>
      <c r="C143" s="355" t="s">
        <v>370</v>
      </c>
      <c r="D143" s="219"/>
      <c r="E143" s="221"/>
      <c r="F143" s="221"/>
      <c r="G143" s="221"/>
      <c r="H143" s="257">
        <v>-2.1422539508800114</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3.45" customHeight="1" thickBot="1" x14ac:dyDescent="0.25">
      <c r="A144" s="225"/>
      <c r="B144" s="226" t="s">
        <v>358</v>
      </c>
      <c r="C144" s="358" t="s">
        <v>372</v>
      </c>
      <c r="D144" s="225" t="s">
        <v>332</v>
      </c>
      <c r="E144" s="227"/>
      <c r="F144" s="227"/>
      <c r="G144" s="227"/>
      <c r="H144" s="227">
        <f>H141+H143</f>
        <v>32.388231276248518</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7.1381237159437152</v>
      </c>
      <c r="F148" s="232">
        <v>0.13475328756964597</v>
      </c>
      <c r="G148" s="232">
        <v>0.47592164811386839</v>
      </c>
      <c r="H148" s="232" t="s">
        <v>408</v>
      </c>
      <c r="I148" s="232">
        <v>0.1049216307399464</v>
      </c>
      <c r="J148" s="232">
        <v>0.1049216307399464</v>
      </c>
      <c r="K148" s="232">
        <v>0.1049216307399464</v>
      </c>
      <c r="L148" s="232">
        <v>5.2460815369973199E-2</v>
      </c>
      <c r="M148" s="232">
        <v>1.4692050341921419</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24550.179558380594</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0.761165510973565</v>
      </c>
      <c r="F149" s="232">
        <v>7.2212639134927994E-2</v>
      </c>
      <c r="G149" s="232">
        <v>5.1311708221042487E-2</v>
      </c>
      <c r="H149" s="232" t="s">
        <v>408</v>
      </c>
      <c r="I149" s="232">
        <v>6.333217766335936E-3</v>
      </c>
      <c r="J149" s="232">
        <v>6.333217766335936E-3</v>
      </c>
      <c r="K149" s="232">
        <v>6.333217766335936E-3</v>
      </c>
      <c r="L149" s="232">
        <v>3.166608883167968E-3</v>
      </c>
      <c r="M149" s="232">
        <v>1.3681328173934417</v>
      </c>
      <c r="N149" s="232">
        <v>0.43783915539301344</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2676.0196505110789</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11.722799999999999</v>
      </c>
      <c r="F150" s="232">
        <v>0.40849999999999997</v>
      </c>
      <c r="G150" s="232">
        <v>2.8159200000000002</v>
      </c>
      <c r="H150" s="232" t="s">
        <v>421</v>
      </c>
      <c r="I150" s="232">
        <v>0.26662308433734933</v>
      </c>
      <c r="J150" s="232">
        <v>0.28566759036144573</v>
      </c>
      <c r="K150" s="232">
        <v>0.28566759036144573</v>
      </c>
      <c r="L150" s="232" t="s">
        <v>421</v>
      </c>
      <c r="M150" s="232">
        <v>1.3935999999999999</v>
      </c>
      <c r="N150" s="232" t="s">
        <v>408</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7903.4699999999993</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356"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2"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2623" r:id="rId6" name="Button 463">
              <controlPr defaultSize="0" print="0" autoFill="0" autoPict="0" macro="[0]!xmlExport">
                <anchor moveWithCells="1" sizeWithCells="1">
                  <from>
                    <xdr:col>4</xdr:col>
                    <xdr:colOff>9525</xdr:colOff>
                    <xdr:row>3</xdr:row>
                    <xdr:rowOff>28575</xdr:rowOff>
                  </from>
                  <to>
                    <xdr:col>7</xdr:col>
                    <xdr:colOff>209550</xdr:colOff>
                    <xdr:row>6</xdr:row>
                    <xdr:rowOff>0</xdr:rowOff>
                  </to>
                </anchor>
              </controlPr>
            </control>
          </mc:Choice>
        </mc:AlternateContent>
        <mc:AlternateContent xmlns:mc="http://schemas.openxmlformats.org/markup-compatibility/2006">
          <mc:Choice Requires="x14">
            <control shapeId="92624" r:id="rId7" name="Button 464">
              <controlPr defaultSize="0" print="0" autoFill="0" autoPict="0" macro="[0]!addNewYear">
                <anchor moveWithCells="1" sizeWithCells="1">
                  <from>
                    <xdr:col>8</xdr:col>
                    <xdr:colOff>47625</xdr:colOff>
                    <xdr:row>3</xdr:row>
                    <xdr:rowOff>28575</xdr:rowOff>
                  </from>
                  <to>
                    <xdr:col>10</xdr:col>
                    <xdr:colOff>0</xdr:colOff>
                    <xdr:row>6</xdr:row>
                    <xdr:rowOff>0</xdr:rowOff>
                  </to>
                </anchor>
              </controlPr>
            </control>
          </mc:Choice>
        </mc:AlternateContent>
        <mc:AlternateContent xmlns:mc="http://schemas.openxmlformats.org/markup-compatibility/2006">
          <mc:Choice Requires="x14">
            <control shapeId="92626" r:id="rId8" name="Button 466">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2627" r:id="rId9" name="Button 467">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92628" r:id="rId10" name="Button 468">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92629" r:id="rId11" name="Button 469">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9">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A162:C162"/>
    <mergeCell ref="X11:AB11"/>
    <mergeCell ref="A10:A12"/>
    <mergeCell ref="B10:D12"/>
    <mergeCell ref="W10:AD10"/>
    <mergeCell ref="AF10:AL10"/>
    <mergeCell ref="E10:H10"/>
    <mergeCell ref="I10:L10"/>
    <mergeCell ref="N10:P10"/>
    <mergeCell ref="Q10:V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2098"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N10:P10"/>
    <mergeCell ref="AF10:AL10"/>
    <mergeCell ref="Q10:V10"/>
    <mergeCell ref="A162:C162"/>
    <mergeCell ref="X11:AB11"/>
    <mergeCell ref="A10:A12"/>
    <mergeCell ref="B10:D12"/>
    <mergeCell ref="E10:H10"/>
    <mergeCell ref="I10:L10"/>
    <mergeCell ref="W10:AD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4146"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A162:C162"/>
    <mergeCell ref="X11:AB11"/>
    <mergeCell ref="A10:A12"/>
    <mergeCell ref="B10:D12"/>
    <mergeCell ref="W10:AD10"/>
    <mergeCell ref="AF10:AL10"/>
    <mergeCell ref="E10:H10"/>
    <mergeCell ref="I10:L10"/>
    <mergeCell ref="N10:P10"/>
    <mergeCell ref="Q10:V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8002"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A162:C162"/>
    <mergeCell ref="X11:AB11"/>
    <mergeCell ref="A10:A12"/>
    <mergeCell ref="B10:D12"/>
    <mergeCell ref="W10:AD10"/>
    <mergeCell ref="AF10:AL10"/>
    <mergeCell ref="E10:H10"/>
    <mergeCell ref="I10:L10"/>
    <mergeCell ref="N10:P10"/>
    <mergeCell ref="Q10:V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29026"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7030A0"/>
  </sheetPr>
  <dimension ref="A1:BO162"/>
  <sheetViews>
    <sheetView zoomScale="80" zoomScaleNormal="80" workbookViewId="0">
      <pane xSplit="4" ySplit="13" topLeftCell="E14"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0" customWidth="1"/>
    <col min="2" max="2" width="10.28515625" style="370" customWidth="1"/>
    <col min="3" max="3" width="22.28515625" style="370" customWidth="1"/>
    <col min="4" max="4" width="6" style="370" customWidth="1"/>
    <col min="5" max="5" width="7.7109375" style="370" customWidth="1"/>
    <col min="6" max="6" width="10.7109375" style="370" customWidth="1"/>
    <col min="7" max="7" width="7.140625" style="370" customWidth="1"/>
    <col min="8" max="8" width="8.28515625" style="370" customWidth="1"/>
    <col min="9" max="9" width="6" style="370" customWidth="1"/>
    <col min="10" max="10" width="6.28515625" style="370" customWidth="1"/>
    <col min="11" max="11" width="6" style="370" customWidth="1"/>
    <col min="12" max="12" width="5.7109375" style="370" customWidth="1"/>
    <col min="13" max="13" width="7.5703125" style="370" customWidth="1"/>
    <col min="14" max="14" width="7.7109375" style="370" customWidth="1"/>
    <col min="15" max="16" width="6.42578125" style="370" customWidth="1"/>
    <col min="17" max="17" width="5.7109375" style="370" customWidth="1"/>
    <col min="18" max="18" width="6" style="370" customWidth="1"/>
    <col min="19" max="19" width="5.7109375" style="370" customWidth="1"/>
    <col min="20" max="20" width="6.140625" style="370" customWidth="1"/>
    <col min="21" max="21" width="6" style="370" customWidth="1"/>
    <col min="22" max="23" width="6.7109375" style="370" customWidth="1"/>
    <col min="24" max="25" width="6.42578125" style="370" customWidth="1"/>
    <col min="26" max="26" width="5.7109375" style="370" customWidth="1"/>
    <col min="27" max="27" width="6.28515625" style="370" customWidth="1"/>
    <col min="28" max="28" width="7" style="370" customWidth="1"/>
    <col min="29" max="29" width="6.7109375" style="370" customWidth="1"/>
    <col min="30" max="30" width="7.7109375" style="370" customWidth="1"/>
    <col min="31" max="31" width="1.85546875" style="370" customWidth="1"/>
    <col min="32" max="32" width="13" style="370" customWidth="1"/>
    <col min="33" max="33" width="9.5703125" style="370" customWidth="1"/>
    <col min="34" max="36" width="8.28515625" style="370" customWidth="1"/>
    <col min="37" max="37" width="10" style="370" customWidth="1"/>
    <col min="38" max="38" width="24.7109375" style="370" bestFit="1" customWidth="1"/>
    <col min="39" max="16384" width="8.85546875" style="370"/>
  </cols>
  <sheetData>
    <row r="1" spans="1:67" s="304" customFormat="1" ht="20.25" x14ac:dyDescent="0.3">
      <c r="A1" s="300" t="s">
        <v>52</v>
      </c>
      <c r="B1" s="117"/>
      <c r="C1" s="103"/>
      <c r="D1" s="301"/>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1"/>
      <c r="AF1" s="301"/>
      <c r="AG1" s="301"/>
      <c r="AH1" s="301"/>
      <c r="AI1" s="301"/>
      <c r="AJ1" s="301"/>
      <c r="AK1" s="303"/>
      <c r="AL1" s="303"/>
    </row>
    <row r="2" spans="1:67" s="304" customFormat="1" x14ac:dyDescent="0.2">
      <c r="A2" s="353" t="s">
        <v>443</v>
      </c>
      <c r="B2" s="351"/>
      <c r="C2" s="103"/>
      <c r="D2" s="301"/>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1"/>
      <c r="AF2" s="301"/>
      <c r="AG2" s="301"/>
      <c r="AH2" s="301"/>
      <c r="AI2" s="301"/>
      <c r="AJ2" s="301"/>
      <c r="AK2" s="303"/>
      <c r="AL2" s="303"/>
    </row>
    <row r="3" spans="1:67" s="304" customFormat="1" x14ac:dyDescent="0.2">
      <c r="A3" s="350"/>
      <c r="B3" s="351"/>
      <c r="C3" s="103"/>
      <c r="D3" s="301"/>
      <c r="E3" s="302"/>
      <c r="F3" s="305"/>
      <c r="G3" s="302"/>
      <c r="H3" s="302"/>
      <c r="I3" s="302"/>
      <c r="J3" s="302"/>
      <c r="K3" s="302"/>
      <c r="L3" s="302"/>
      <c r="M3" s="302"/>
      <c r="N3" s="302"/>
      <c r="O3" s="302"/>
      <c r="P3" s="305"/>
      <c r="Q3" s="305"/>
      <c r="R3" s="306"/>
      <c r="S3" s="306"/>
      <c r="T3" s="306"/>
      <c r="U3" s="306"/>
      <c r="V3" s="306"/>
      <c r="W3" s="302"/>
      <c r="X3" s="302"/>
      <c r="Y3" s="302"/>
      <c r="Z3" s="302"/>
      <c r="AA3" s="302"/>
      <c r="AB3" s="302"/>
      <c r="AC3" s="302"/>
      <c r="AD3" s="302"/>
      <c r="AE3" s="301"/>
      <c r="AF3" s="301"/>
      <c r="AG3" s="301"/>
      <c r="AH3" s="301"/>
      <c r="AI3" s="301"/>
      <c r="AJ3" s="301"/>
      <c r="AK3" s="303"/>
      <c r="AL3" s="303"/>
    </row>
    <row r="4" spans="1:67" s="200" customFormat="1" x14ac:dyDescent="0.2">
      <c r="A4" s="350" t="s">
        <v>20</v>
      </c>
      <c r="B4" s="352" t="s">
        <v>424</v>
      </c>
      <c r="C4" s="183" t="s">
        <v>21</v>
      </c>
      <c r="D4" s="201"/>
      <c r="E4" s="302"/>
      <c r="F4" s="302"/>
      <c r="G4" s="302"/>
      <c r="H4" s="302"/>
      <c r="I4" s="302"/>
      <c r="J4" s="302"/>
      <c r="K4" s="302"/>
      <c r="L4" s="302"/>
      <c r="M4" s="302"/>
      <c r="N4" s="302"/>
      <c r="O4" s="302"/>
      <c r="P4" s="305"/>
      <c r="Q4" s="305"/>
      <c r="R4" s="336"/>
      <c r="S4" s="336"/>
      <c r="T4" s="336"/>
      <c r="U4" s="336"/>
      <c r="V4" s="336"/>
      <c r="W4" s="302"/>
      <c r="X4" s="302"/>
      <c r="Y4" s="302"/>
      <c r="Z4" s="302"/>
      <c r="AA4" s="302"/>
      <c r="AB4" s="302"/>
      <c r="AC4" s="302"/>
      <c r="AD4" s="302"/>
      <c r="AE4" s="201"/>
      <c r="AF4" s="201"/>
      <c r="AG4" s="201"/>
      <c r="AH4" s="201"/>
      <c r="AI4" s="201"/>
      <c r="AJ4" s="201"/>
      <c r="AK4" s="337"/>
      <c r="AL4" s="337"/>
    </row>
    <row r="5" spans="1:67" s="200" customFormat="1" x14ac:dyDescent="0.2">
      <c r="A5" s="350" t="s">
        <v>22</v>
      </c>
      <c r="B5" s="400">
        <v>43539</v>
      </c>
      <c r="C5" s="183" t="s">
        <v>23</v>
      </c>
      <c r="D5" s="201"/>
      <c r="E5" s="302"/>
      <c r="F5" s="302"/>
      <c r="G5" s="302"/>
      <c r="H5" s="302"/>
      <c r="I5" s="302"/>
      <c r="J5" s="302"/>
      <c r="K5" s="302"/>
      <c r="L5" s="302"/>
      <c r="M5" s="302"/>
      <c r="N5" s="302"/>
      <c r="O5" s="302"/>
      <c r="P5" s="305"/>
      <c r="Q5" s="305"/>
      <c r="R5" s="336"/>
      <c r="S5" s="336"/>
      <c r="T5" s="336"/>
      <c r="U5" s="336"/>
      <c r="V5" s="336"/>
      <c r="W5" s="302"/>
      <c r="X5" s="302"/>
      <c r="Y5" s="302"/>
      <c r="Z5" s="302"/>
      <c r="AA5" s="302"/>
      <c r="AB5" s="302"/>
      <c r="AC5" s="302"/>
      <c r="AD5" s="302"/>
      <c r="AE5" s="201"/>
      <c r="AF5" s="201"/>
      <c r="AG5" s="201"/>
      <c r="AH5" s="201"/>
      <c r="AI5" s="201"/>
      <c r="AJ5" s="201"/>
      <c r="AK5" s="337"/>
      <c r="AL5" s="337"/>
    </row>
    <row r="6" spans="1:67" s="200" customFormat="1" x14ac:dyDescent="0.2">
      <c r="A6" s="201" t="s">
        <v>24</v>
      </c>
      <c r="B6" s="308">
        <v>1980</v>
      </c>
      <c r="C6" s="183" t="s">
        <v>270</v>
      </c>
      <c r="D6" s="378"/>
      <c r="E6" s="378"/>
      <c r="F6" s="378"/>
      <c r="G6" s="378"/>
      <c r="H6" s="309"/>
      <c r="I6" s="309"/>
      <c r="J6" s="309"/>
      <c r="K6" s="309"/>
      <c r="L6" s="309"/>
      <c r="M6" s="309"/>
      <c r="N6" s="309"/>
      <c r="O6" s="309"/>
      <c r="P6" s="309"/>
      <c r="Q6" s="309"/>
      <c r="R6" s="338"/>
      <c r="S6" s="338"/>
      <c r="T6" s="338"/>
      <c r="U6" s="338"/>
      <c r="V6" s="338"/>
      <c r="W6" s="309"/>
      <c r="X6" s="309"/>
      <c r="Y6" s="309"/>
      <c r="Z6" s="309"/>
      <c r="AA6" s="309"/>
      <c r="AB6" s="309"/>
      <c r="AC6" s="309"/>
      <c r="AD6" s="309"/>
      <c r="AE6" s="201"/>
      <c r="AF6" s="339"/>
      <c r="AG6" s="339"/>
      <c r="AH6" s="339"/>
      <c r="AI6" s="339"/>
      <c r="AJ6" s="339"/>
      <c r="AK6" s="337"/>
      <c r="AL6" s="337"/>
    </row>
    <row r="7" spans="1:67" s="200" customFormat="1" x14ac:dyDescent="0.2">
      <c r="A7" s="201" t="s">
        <v>44</v>
      </c>
      <c r="B7" s="307" t="s">
        <v>438</v>
      </c>
      <c r="C7" s="184" t="s">
        <v>1</v>
      </c>
      <c r="D7" s="383"/>
      <c r="E7" s="383"/>
      <c r="F7" s="383"/>
      <c r="G7" s="383"/>
      <c r="H7" s="379"/>
      <c r="I7" s="380"/>
      <c r="J7" s="380"/>
      <c r="K7" s="380"/>
      <c r="L7" s="380"/>
      <c r="M7" s="380"/>
      <c r="N7" s="380"/>
      <c r="O7" s="380"/>
      <c r="P7" s="380"/>
      <c r="Q7" s="380"/>
      <c r="R7" s="380"/>
      <c r="S7" s="380"/>
      <c r="T7" s="380"/>
      <c r="U7" s="381"/>
      <c r="V7" s="382"/>
      <c r="W7" s="382"/>
      <c r="X7" s="382"/>
      <c r="Y7" s="382"/>
      <c r="Z7" s="382"/>
      <c r="AA7" s="381"/>
      <c r="AB7" s="381"/>
      <c r="AC7" s="381"/>
      <c r="AD7" s="381"/>
      <c r="AE7" s="381"/>
      <c r="AF7" s="381"/>
      <c r="AG7" s="381"/>
      <c r="AK7" s="340"/>
      <c r="AL7" s="340"/>
    </row>
    <row r="8" spans="1:67" s="301" customFormat="1" ht="13.5" thickBot="1" x14ac:dyDescent="0.25">
      <c r="A8" s="311"/>
      <c r="B8" s="312"/>
      <c r="C8" s="105"/>
      <c r="D8" s="313"/>
      <c r="E8" s="314"/>
      <c r="F8" s="314"/>
      <c r="G8" s="314"/>
      <c r="H8" s="314"/>
      <c r="I8" s="314"/>
      <c r="J8" s="314"/>
      <c r="K8" s="314"/>
      <c r="L8" s="314"/>
      <c r="M8" s="314"/>
      <c r="N8" s="314"/>
      <c r="O8" s="314"/>
      <c r="P8" s="314"/>
      <c r="Q8" s="314"/>
      <c r="R8" s="306"/>
      <c r="S8" s="306"/>
      <c r="T8" s="306"/>
      <c r="U8" s="306"/>
      <c r="V8" s="306"/>
      <c r="W8" s="302"/>
      <c r="X8" s="302"/>
      <c r="Y8" s="302"/>
      <c r="Z8" s="302"/>
      <c r="AA8" s="302"/>
      <c r="AB8" s="302"/>
      <c r="AC8" s="302"/>
      <c r="AD8" s="302"/>
      <c r="AF8" s="315"/>
      <c r="AG8" s="304"/>
      <c r="AH8" s="304"/>
      <c r="AI8" s="304"/>
      <c r="AJ8" s="304"/>
      <c r="AK8" s="310"/>
      <c r="AL8" s="310"/>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row>
    <row r="9" spans="1:67" s="201" customFormat="1" ht="15.75" thickBot="1" x14ac:dyDescent="0.3">
      <c r="A9" s="316"/>
      <c r="B9" s="317"/>
      <c r="C9" s="192"/>
      <c r="D9" s="318"/>
      <c r="E9" s="318"/>
      <c r="F9" s="360"/>
      <c r="G9" s="360"/>
      <c r="H9" s="361"/>
      <c r="I9" s="362"/>
      <c r="J9" s="319"/>
      <c r="K9" s="320"/>
      <c r="L9" s="320"/>
      <c r="M9" s="319"/>
      <c r="N9" s="319"/>
      <c r="O9" s="319"/>
      <c r="P9" s="319"/>
      <c r="Q9" s="321"/>
      <c r="R9" s="321"/>
      <c r="S9" s="321"/>
      <c r="T9" s="321"/>
      <c r="U9" s="321"/>
      <c r="V9" s="321"/>
      <c r="W9" s="319"/>
      <c r="X9" s="319"/>
      <c r="Y9" s="319"/>
      <c r="Z9" s="319"/>
      <c r="AA9" s="319"/>
      <c r="AB9" s="319"/>
      <c r="AC9" s="319"/>
      <c r="AD9" s="321"/>
      <c r="AE9" s="322"/>
      <c r="AF9" s="322"/>
      <c r="AG9" s="322"/>
      <c r="AH9" s="322"/>
      <c r="AI9" s="322"/>
      <c r="AJ9" s="322"/>
      <c r="AK9" s="323"/>
      <c r="AL9" s="324"/>
      <c r="AM9" s="325"/>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row>
    <row r="10" spans="1:67" s="19" customFormat="1" ht="39" customHeight="1" thickBot="1" x14ac:dyDescent="0.25">
      <c r="A10" s="424" t="str">
        <f>B4&amp;": "&amp;B5&amp;": "&amp;B6</f>
        <v>FI: 43539: 1980</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49.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63" customFormat="1" ht="24.75" customHeight="1" thickBot="1" x14ac:dyDescent="0.25">
      <c r="A13" s="107" t="s">
        <v>41</v>
      </c>
      <c r="B13" s="107" t="s">
        <v>42</v>
      </c>
      <c r="C13" s="107" t="s">
        <v>43</v>
      </c>
      <c r="D13" s="107" t="s">
        <v>313</v>
      </c>
      <c r="E13" s="107" t="s">
        <v>328</v>
      </c>
      <c r="F13" s="107" t="s">
        <v>137</v>
      </c>
      <c r="G13" s="107" t="s">
        <v>328</v>
      </c>
      <c r="H13" s="107" t="s">
        <v>137</v>
      </c>
      <c r="I13" s="107" t="s">
        <v>137</v>
      </c>
      <c r="J13" s="107" t="s">
        <v>137</v>
      </c>
      <c r="K13" s="107" t="s">
        <v>137</v>
      </c>
      <c r="L13" s="107" t="s">
        <v>137</v>
      </c>
      <c r="M13" s="107" t="s">
        <v>137</v>
      </c>
      <c r="N13" s="107" t="s">
        <v>138</v>
      </c>
      <c r="O13" s="107" t="s">
        <v>138</v>
      </c>
      <c r="P13" s="107" t="s">
        <v>138</v>
      </c>
      <c r="Q13" s="107" t="s">
        <v>138</v>
      </c>
      <c r="R13" s="107" t="s">
        <v>138</v>
      </c>
      <c r="S13" s="107" t="s">
        <v>138</v>
      </c>
      <c r="T13" s="107" t="s">
        <v>138</v>
      </c>
      <c r="U13" s="107" t="s">
        <v>138</v>
      </c>
      <c r="V13" s="107" t="s">
        <v>138</v>
      </c>
      <c r="W13" s="107" t="s">
        <v>273</v>
      </c>
      <c r="X13" s="107" t="s">
        <v>138</v>
      </c>
      <c r="Y13" s="107" t="s">
        <v>138</v>
      </c>
      <c r="Z13" s="107" t="s">
        <v>138</v>
      </c>
      <c r="AA13" s="107" t="s">
        <v>138</v>
      </c>
      <c r="AB13" s="107" t="s">
        <v>138</v>
      </c>
      <c r="AC13" s="107" t="s">
        <v>39</v>
      </c>
      <c r="AD13" s="107" t="s">
        <v>39</v>
      </c>
      <c r="AE13" s="411"/>
      <c r="AF13" s="107" t="s">
        <v>18</v>
      </c>
      <c r="AG13" s="107" t="s">
        <v>18</v>
      </c>
      <c r="AH13" s="107" t="s">
        <v>18</v>
      </c>
      <c r="AI13" s="107" t="s">
        <v>18</v>
      </c>
      <c r="AJ13" s="107" t="s">
        <v>18</v>
      </c>
      <c r="AK13" s="107"/>
      <c r="AL13" s="326"/>
      <c r="AM13" s="412"/>
    </row>
    <row r="14" spans="1:67" s="190" customFormat="1" ht="24.75" customHeight="1" thickBot="1" x14ac:dyDescent="0.25">
      <c r="A14" s="178" t="s">
        <v>12</v>
      </c>
      <c r="B14" s="178" t="s">
        <v>160</v>
      </c>
      <c r="C14" s="100" t="s">
        <v>153</v>
      </c>
      <c r="D14" s="202"/>
      <c r="E14" s="176">
        <v>129.22800000000001</v>
      </c>
      <c r="F14" s="176" t="s">
        <v>421</v>
      </c>
      <c r="G14" s="176">
        <v>571.52599999999995</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7.3997725051381904</v>
      </c>
      <c r="F23" s="176">
        <v>1.3780165713157548</v>
      </c>
      <c r="G23" s="176">
        <v>0.71984390198104464</v>
      </c>
      <c r="H23" s="176">
        <v>1.4463004086526482E-3</v>
      </c>
      <c r="I23" s="176">
        <v>0.90983784101212062</v>
      </c>
      <c r="J23" s="176">
        <v>0.90983784101212062</v>
      </c>
      <c r="K23" s="176">
        <v>0.90983784101212073</v>
      </c>
      <c r="L23" s="176">
        <v>0.56393324942751477</v>
      </c>
      <c r="M23" s="176">
        <v>5.6089679183553489</v>
      </c>
      <c r="N23" s="176" t="s">
        <v>408</v>
      </c>
      <c r="O23" s="176">
        <v>1.8182077056448081E-3</v>
      </c>
      <c r="P23" s="176" t="s">
        <v>408</v>
      </c>
      <c r="Q23" s="176" t="s">
        <v>408</v>
      </c>
      <c r="R23" s="176">
        <v>9.0910385282240436E-3</v>
      </c>
      <c r="S23" s="176">
        <v>0.30909530995961743</v>
      </c>
      <c r="T23" s="176">
        <v>1.2727453939513659E-2</v>
      </c>
      <c r="U23" s="176">
        <v>1.8182077056448081E-3</v>
      </c>
      <c r="V23" s="176">
        <v>0.18182077056448082</v>
      </c>
      <c r="W23" s="176" t="s">
        <v>408</v>
      </c>
      <c r="X23" s="176">
        <v>5.4752875065924213E-3</v>
      </c>
      <c r="Y23" s="176">
        <v>9.0703741385660397E-3</v>
      </c>
      <c r="Z23" s="176" t="s">
        <v>408</v>
      </c>
      <c r="AA23" s="176" t="s">
        <v>408</v>
      </c>
      <c r="AB23" s="176">
        <v>1.8018504657066E-2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0.12113911136893103</v>
      </c>
      <c r="F25" s="176">
        <v>2.6843876433182073E-2</v>
      </c>
      <c r="G25" s="176">
        <v>1.0232484680782085E-2</v>
      </c>
      <c r="H25" s="176" t="s">
        <v>408</v>
      </c>
      <c r="I25" s="176">
        <v>1.3816878457085717E-3</v>
      </c>
      <c r="J25" s="176">
        <v>1.3816878457085717E-3</v>
      </c>
      <c r="K25" s="176">
        <v>1.3816878457085717E-3</v>
      </c>
      <c r="L25" s="176">
        <v>6.9084392285428584E-4</v>
      </c>
      <c r="M25" s="176">
        <v>0.11145975592249666</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527.44766395783904</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0.20920372910485166</v>
      </c>
      <c r="F26" s="176">
        <v>3.5882586674319483E-2</v>
      </c>
      <c r="G26" s="176">
        <v>1.4165404574891245E-2</v>
      </c>
      <c r="H26" s="176" t="s">
        <v>408</v>
      </c>
      <c r="I26" s="176">
        <v>1.4105154829791484E-3</v>
      </c>
      <c r="J26" s="176">
        <v>1.4105154829791484E-3</v>
      </c>
      <c r="K26" s="176">
        <v>1.4105154829791484E-3</v>
      </c>
      <c r="L26" s="176">
        <v>7.0525774148957421E-4</v>
      </c>
      <c r="M26" s="176">
        <v>0.33140899717239009</v>
      </c>
      <c r="N26" s="176">
        <v>0.14094589320387452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740.16229071275404</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53.166704371202769</v>
      </c>
      <c r="F27" s="176">
        <v>44.483010401895292</v>
      </c>
      <c r="G27" s="176">
        <v>2.1118454615355144</v>
      </c>
      <c r="H27" s="176">
        <v>4.306160090959605E-2</v>
      </c>
      <c r="I27" s="176">
        <v>1.3513655608761195</v>
      </c>
      <c r="J27" s="176">
        <v>1.3513655608761195</v>
      </c>
      <c r="K27" s="176">
        <v>1.3513655608761195</v>
      </c>
      <c r="L27" s="176">
        <v>0.70975763162107597</v>
      </c>
      <c r="M27" s="176">
        <v>425.94982313770663</v>
      </c>
      <c r="N27" s="176">
        <v>1122.0019478016436</v>
      </c>
      <c r="O27" s="176">
        <v>2.417979599946833E-4</v>
      </c>
      <c r="P27" s="176">
        <v>1.0937522623942663E-2</v>
      </c>
      <c r="Q27" s="176">
        <v>3.6605143090541643E-4</v>
      </c>
      <c r="R27" s="176">
        <v>8.5458297228419768E-3</v>
      </c>
      <c r="S27" s="176">
        <v>6.0543259370310232E-3</v>
      </c>
      <c r="T27" s="176">
        <v>2.7303591762379851E-3</v>
      </c>
      <c r="U27" s="176">
        <v>2.4850694182146637E-4</v>
      </c>
      <c r="V27" s="176">
        <v>4.1204914855345443E-2</v>
      </c>
      <c r="W27" s="176">
        <v>0.64718280314066834</v>
      </c>
      <c r="X27" s="176" t="s">
        <v>421</v>
      </c>
      <c r="Y27" s="176" t="s">
        <v>421</v>
      </c>
      <c r="Z27" s="176" t="s">
        <v>421</v>
      </c>
      <c r="AA27" s="176" t="s">
        <v>421</v>
      </c>
      <c r="AB27" s="176" t="s">
        <v>421</v>
      </c>
      <c r="AC27" s="176" t="s">
        <v>421</v>
      </c>
      <c r="AD27" s="176">
        <v>1.3409441420787944E-4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4.3292095450059662</v>
      </c>
      <c r="F28" s="176">
        <v>3.0531666130780661</v>
      </c>
      <c r="G28" s="176">
        <v>0.74585733062595483</v>
      </c>
      <c r="H28" s="176">
        <v>3.6777454828885031E-3</v>
      </c>
      <c r="I28" s="176">
        <v>0.51173245066737616</v>
      </c>
      <c r="J28" s="176">
        <v>0.51173245066737616</v>
      </c>
      <c r="K28" s="176">
        <v>0.51173245066737616</v>
      </c>
      <c r="L28" s="176">
        <v>0.27730462784649851</v>
      </c>
      <c r="M28" s="176">
        <v>29.90129161900887</v>
      </c>
      <c r="N28" s="176">
        <v>77.000176641428467</v>
      </c>
      <c r="O28" s="176">
        <v>2.0888615848603597E-5</v>
      </c>
      <c r="P28" s="176">
        <v>1.2065454669591602E-3</v>
      </c>
      <c r="Q28" s="176">
        <v>3.3716049193264622E-5</v>
      </c>
      <c r="R28" s="176">
        <v>1.3181171406705201E-3</v>
      </c>
      <c r="S28" s="176">
        <v>9.0610580851932022E-4</v>
      </c>
      <c r="T28" s="176">
        <v>2.0447220095355287E-4</v>
      </c>
      <c r="U28" s="176">
        <v>2.5654866689322058E-5</v>
      </c>
      <c r="V28" s="176">
        <v>4.3760405289596932E-3</v>
      </c>
      <c r="W28" s="176">
        <v>3.1870571356176457E-2</v>
      </c>
      <c r="X28" s="176" t="s">
        <v>421</v>
      </c>
      <c r="Y28" s="176" t="s">
        <v>421</v>
      </c>
      <c r="Z28" s="176" t="s">
        <v>421</v>
      </c>
      <c r="AA28" s="176" t="s">
        <v>421</v>
      </c>
      <c r="AB28" s="176" t="s">
        <v>421</v>
      </c>
      <c r="AC28" s="176" t="s">
        <v>421</v>
      </c>
      <c r="AD28" s="176">
        <v>3.1870571356176453E-5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69.381177888300016</v>
      </c>
      <c r="F29" s="176">
        <v>9.6540231130982779</v>
      </c>
      <c r="G29" s="176">
        <v>6.0666704884031271</v>
      </c>
      <c r="H29" s="176">
        <v>8.7869999999999997E-3</v>
      </c>
      <c r="I29" s="176">
        <v>5.2782174059521916</v>
      </c>
      <c r="J29" s="176">
        <v>5.2782174059521916</v>
      </c>
      <c r="K29" s="176">
        <v>5.2782174059521916</v>
      </c>
      <c r="L29" s="176">
        <v>2.7974552251546614</v>
      </c>
      <c r="M29" s="176">
        <v>20.676617826132588</v>
      </c>
      <c r="N29" s="176">
        <v>4.3465567332498495E-4</v>
      </c>
      <c r="O29" s="176">
        <v>4.3465567332498497E-5</v>
      </c>
      <c r="P29" s="176">
        <v>4.607350137244841E-3</v>
      </c>
      <c r="Q29" s="176">
        <v>8.6931134664996993E-5</v>
      </c>
      <c r="R29" s="176">
        <v>7.3891464465247443E-3</v>
      </c>
      <c r="S29" s="176">
        <v>4.9550746759048289E-3</v>
      </c>
      <c r="T29" s="176">
        <v>1.7386226932999399E-4</v>
      </c>
      <c r="U29" s="176">
        <v>8.6931134664996993E-5</v>
      </c>
      <c r="V29" s="176">
        <v>1.5647604239699457E-2</v>
      </c>
      <c r="W29" s="176">
        <v>0.19089</v>
      </c>
      <c r="X29" s="176" t="s">
        <v>422</v>
      </c>
      <c r="Y29" s="176" t="s">
        <v>422</v>
      </c>
      <c r="Z29" s="176" t="s">
        <v>422</v>
      </c>
      <c r="AA29" s="176" t="s">
        <v>422</v>
      </c>
      <c r="AB29" s="176" t="s">
        <v>421</v>
      </c>
      <c r="AC29" s="176" t="s">
        <v>421</v>
      </c>
      <c r="AD29" s="176">
        <v>3.3027000000000001E-5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12.000022760481752</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1.4672263724999999E-2</v>
      </c>
      <c r="X30" s="176" t="s">
        <v>421</v>
      </c>
      <c r="Y30" s="176" t="s">
        <v>421</v>
      </c>
      <c r="Z30" s="176" t="s">
        <v>421</v>
      </c>
      <c r="AA30" s="176" t="s">
        <v>421</v>
      </c>
      <c r="AB30" s="176" t="s">
        <v>421</v>
      </c>
      <c r="AC30" s="176" t="s">
        <v>421</v>
      </c>
      <c r="AD30" s="176">
        <v>1.4672263725E-5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0.35699999999999998</v>
      </c>
      <c r="J32" s="176">
        <v>0.65400000000000003</v>
      </c>
      <c r="K32" s="176">
        <v>0.873</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2.0249999999999999</v>
      </c>
      <c r="J33" s="176">
        <v>3.742</v>
      </c>
      <c r="K33" s="176">
        <v>7.4870000000000001</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6.4349999999999996</v>
      </c>
      <c r="F34" s="176">
        <v>0.36599999999999999</v>
      </c>
      <c r="G34" s="176">
        <v>7.0000000000000001E-3</v>
      </c>
      <c r="H34" s="176">
        <v>7.0006639999999998E-4</v>
      </c>
      <c r="I34" s="176">
        <v>8.4000000000000005E-2</v>
      </c>
      <c r="J34" s="176">
        <v>9.6000000000000002E-2</v>
      </c>
      <c r="K34" s="176">
        <v>9.9000000000000005E-2</v>
      </c>
      <c r="L34" s="176" t="s">
        <v>421</v>
      </c>
      <c r="M34" s="176">
        <v>0.59299999999999997</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4.1095801653641297</v>
      </c>
      <c r="F40" s="176">
        <v>6.2489256485997915</v>
      </c>
      <c r="G40" s="176">
        <v>0.39115862659293665</v>
      </c>
      <c r="H40" s="176">
        <v>8.8124094276199655E-4</v>
      </c>
      <c r="I40" s="176">
        <v>0.661248151059738</v>
      </c>
      <c r="J40" s="176">
        <v>0.661248151059738</v>
      </c>
      <c r="K40" s="176">
        <v>0.66124815105973811</v>
      </c>
      <c r="L40" s="176">
        <v>0.201154126031755</v>
      </c>
      <c r="M40" s="176">
        <v>13.829006293246406</v>
      </c>
      <c r="N40" s="176" t="s">
        <v>408</v>
      </c>
      <c r="O40" s="176">
        <v>1.1995103704400805E-3</v>
      </c>
      <c r="P40" s="176" t="s">
        <v>408</v>
      </c>
      <c r="Q40" s="176" t="s">
        <v>408</v>
      </c>
      <c r="R40" s="176">
        <v>5.9975518522004017E-3</v>
      </c>
      <c r="S40" s="176">
        <v>0.20391676297481362</v>
      </c>
      <c r="T40" s="176">
        <v>8.3965725930805635E-3</v>
      </c>
      <c r="U40" s="176">
        <v>1.1995103704400805E-3</v>
      </c>
      <c r="V40" s="176">
        <v>0.11995103704400802</v>
      </c>
      <c r="W40" s="176" t="s">
        <v>408</v>
      </c>
      <c r="X40" s="176">
        <v>3.8397349550610099E-3</v>
      </c>
      <c r="Y40" s="176">
        <v>5.7563480084596302E-3</v>
      </c>
      <c r="Z40" s="176" t="s">
        <v>408</v>
      </c>
      <c r="AA40" s="176" t="s">
        <v>408</v>
      </c>
      <c r="AB40" s="176">
        <v>9.5960829635206406E-3</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0.10175828951755611</v>
      </c>
      <c r="F42" s="176">
        <v>0.58486123563651227</v>
      </c>
      <c r="G42" s="176">
        <v>7.8092288183912086E-3</v>
      </c>
      <c r="H42" s="176">
        <v>4.8532075712463089E-5</v>
      </c>
      <c r="I42" s="176">
        <v>9.3351880332972152E-3</v>
      </c>
      <c r="J42" s="176">
        <v>9.3351880332972152E-3</v>
      </c>
      <c r="K42" s="176">
        <v>9.3351880332972169E-3</v>
      </c>
      <c r="L42" s="176">
        <v>3.2682227071655023E-3</v>
      </c>
      <c r="M42" s="176">
        <v>13.085815912756715</v>
      </c>
      <c r="N42" s="176" t="s">
        <v>408</v>
      </c>
      <c r="O42" s="176">
        <v>1.1209262288382992E-4</v>
      </c>
      <c r="P42" s="176" t="s">
        <v>408</v>
      </c>
      <c r="Q42" s="176" t="s">
        <v>408</v>
      </c>
      <c r="R42" s="176">
        <v>5.6046311441914959E-4</v>
      </c>
      <c r="S42" s="176">
        <v>1.9055745890251084E-2</v>
      </c>
      <c r="T42" s="176">
        <v>7.846483601868094E-4</v>
      </c>
      <c r="U42" s="176">
        <v>1.1209262288382992E-4</v>
      </c>
      <c r="V42" s="176">
        <v>1.1209262288382992E-2</v>
      </c>
      <c r="W42" s="176" t="s">
        <v>408</v>
      </c>
      <c r="X42" s="176">
        <v>4.3913292513799199E-4</v>
      </c>
      <c r="Y42" s="176">
        <v>4.5760805793264699E-4</v>
      </c>
      <c r="Z42" s="176" t="s">
        <v>408</v>
      </c>
      <c r="AA42" s="176" t="s">
        <v>408</v>
      </c>
      <c r="AB42" s="176">
        <v>8.9674098307063904E-4</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8.0940116246476776</v>
      </c>
      <c r="F44" s="176">
        <v>9.428543901475857</v>
      </c>
      <c r="G44" s="176">
        <v>0.84874956059064677</v>
      </c>
      <c r="H44" s="176">
        <v>1.7641861745585699E-3</v>
      </c>
      <c r="I44" s="176">
        <v>1.5477488285561107</v>
      </c>
      <c r="J44" s="176">
        <v>1.5477488285561107</v>
      </c>
      <c r="K44" s="176">
        <v>1.5477488285561105</v>
      </c>
      <c r="L44" s="176">
        <v>0.77007645925386514</v>
      </c>
      <c r="M44" s="176">
        <v>27.099131020983087</v>
      </c>
      <c r="N44" s="176" t="s">
        <v>408</v>
      </c>
      <c r="O44" s="176">
        <v>2.3094312391002069E-3</v>
      </c>
      <c r="P44" s="176" t="s">
        <v>408</v>
      </c>
      <c r="Q44" s="176" t="s">
        <v>408</v>
      </c>
      <c r="R44" s="176">
        <v>1.1547156195501035E-2</v>
      </c>
      <c r="S44" s="176">
        <v>0.39260331064703508</v>
      </c>
      <c r="T44" s="176">
        <v>1.616601867370145E-2</v>
      </c>
      <c r="U44" s="176">
        <v>2.3094312391002069E-3</v>
      </c>
      <c r="V44" s="176">
        <v>0.23094312391002067</v>
      </c>
      <c r="W44" s="176" t="s">
        <v>408</v>
      </c>
      <c r="X44" s="176">
        <v>7.1366907591046101E-3</v>
      </c>
      <c r="Y44" s="176">
        <v>1.1338759153697E-2</v>
      </c>
      <c r="Z44" s="176" t="s">
        <v>408</v>
      </c>
      <c r="AA44" s="176" t="s">
        <v>408</v>
      </c>
      <c r="AB44" s="176">
        <v>1.84754499128017E-2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408</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0.17280293623725743</v>
      </c>
      <c r="F99" s="176">
        <v>9.5669131100970617</v>
      </c>
      <c r="G99" s="176" t="s">
        <v>408</v>
      </c>
      <c r="H99" s="176">
        <v>6.0434963661903236</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719.5</v>
      </c>
      <c r="AL99" s="203" t="s">
        <v>408</v>
      </c>
    </row>
    <row r="100" spans="1:39" s="190" customFormat="1" ht="24.75" customHeight="1" thickBot="1" x14ac:dyDescent="0.25">
      <c r="A100" s="178" t="s">
        <v>126</v>
      </c>
      <c r="B100" s="178" t="s">
        <v>235</v>
      </c>
      <c r="C100" s="100" t="s">
        <v>286</v>
      </c>
      <c r="D100" s="202"/>
      <c r="E100" s="176">
        <v>0.12315776756570108</v>
      </c>
      <c r="F100" s="176">
        <v>3.1099153577261789</v>
      </c>
      <c r="G100" s="176" t="s">
        <v>408</v>
      </c>
      <c r="H100" s="176">
        <v>4.1829537504344021</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1026.5999999999999</v>
      </c>
      <c r="AL100" s="203" t="s">
        <v>411</v>
      </c>
    </row>
    <row r="101" spans="1:39" s="190" customFormat="1" ht="24.75" customHeight="1" thickBot="1" x14ac:dyDescent="0.25">
      <c r="A101" s="178" t="s">
        <v>126</v>
      </c>
      <c r="B101" s="178" t="s">
        <v>237</v>
      </c>
      <c r="C101" s="100" t="s">
        <v>279</v>
      </c>
      <c r="D101" s="364"/>
      <c r="E101" s="176">
        <v>7.4750276293605701E-3</v>
      </c>
      <c r="F101" s="176">
        <v>0.11716347660632116</v>
      </c>
      <c r="G101" s="176" t="s">
        <v>408</v>
      </c>
      <c r="H101" s="176">
        <v>6.8423223859454485E-2</v>
      </c>
      <c r="I101" s="176" t="s">
        <v>421</v>
      </c>
      <c r="J101" s="176" t="s">
        <v>421</v>
      </c>
      <c r="K101" s="176" t="s">
        <v>421</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105.9</v>
      </c>
      <c r="AL101" s="203" t="s">
        <v>411</v>
      </c>
    </row>
    <row r="102" spans="1:39" s="190" customFormat="1" ht="24.75" customHeight="1" thickBot="1" x14ac:dyDescent="0.25">
      <c r="A102" s="365" t="s">
        <v>126</v>
      </c>
      <c r="B102" s="178" t="s">
        <v>238</v>
      </c>
      <c r="C102" s="100" t="s">
        <v>280</v>
      </c>
      <c r="D102" s="202"/>
      <c r="E102" s="176">
        <v>7.6148137775413252E-2</v>
      </c>
      <c r="F102" s="176">
        <v>0.43214628097599328</v>
      </c>
      <c r="G102" s="176" t="s">
        <v>408</v>
      </c>
      <c r="H102" s="176">
        <v>4.1439845592568911</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955.18900000000008</v>
      </c>
      <c r="AL102" s="203" t="s">
        <v>408</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423</v>
      </c>
    </row>
    <row r="104" spans="1:39" s="190" customFormat="1" ht="24.75" customHeight="1" thickBot="1" x14ac:dyDescent="0.25">
      <c r="A104" s="178" t="s">
        <v>126</v>
      </c>
      <c r="B104" s="178" t="s">
        <v>359</v>
      </c>
      <c r="C104" s="100" t="s">
        <v>282</v>
      </c>
      <c r="D104" s="202"/>
      <c r="E104" s="176">
        <v>5.3568101480217292E-4</v>
      </c>
      <c r="F104" s="176">
        <v>4.9186231132406465E-3</v>
      </c>
      <c r="G104" s="176" t="s">
        <v>408</v>
      </c>
      <c r="H104" s="176">
        <v>4.9033681531820018E-3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1.4178340839750402E-2</v>
      </c>
      <c r="F105" s="176">
        <v>0.1119269318555296</v>
      </c>
      <c r="G105" s="176" t="s">
        <v>408</v>
      </c>
      <c r="H105" s="176">
        <v>0.21925857426521553</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31.484000000000002</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3.6433020127343362E-2</v>
      </c>
      <c r="F107" s="176">
        <v>0.27173789588548258</v>
      </c>
      <c r="G107" s="176" t="s">
        <v>408</v>
      </c>
      <c r="H107" s="176">
        <v>0.87848673857302695</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6090.7</v>
      </c>
      <c r="AL107" s="203" t="s">
        <v>411</v>
      </c>
    </row>
    <row r="108" spans="1:39" s="190" customFormat="1" ht="24.75" customHeight="1" thickBot="1" x14ac:dyDescent="0.25">
      <c r="A108" s="178" t="s">
        <v>126</v>
      </c>
      <c r="B108" s="178" t="s">
        <v>362</v>
      </c>
      <c r="C108" s="100" t="s">
        <v>339</v>
      </c>
      <c r="D108" s="202"/>
      <c r="E108" s="176">
        <v>1.517727869039415E-2</v>
      </c>
      <c r="F108" s="176">
        <v>0.11433830062375035</v>
      </c>
      <c r="G108" s="176" t="s">
        <v>408</v>
      </c>
      <c r="H108" s="176">
        <v>0.12319881281311558</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1866.7</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1.3496529180235951E-2</v>
      </c>
      <c r="F110" s="176">
        <v>5.9575508500209935E-2</v>
      </c>
      <c r="G110" s="176" t="s">
        <v>408</v>
      </c>
      <c r="H110" s="176">
        <v>0.18281488495452813</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2455.1999999999998</v>
      </c>
      <c r="AL110" s="203" t="s">
        <v>411</v>
      </c>
    </row>
    <row r="111" spans="1:39" s="190" customFormat="1" ht="24.75" customHeight="1" thickBot="1" x14ac:dyDescent="0.25">
      <c r="A111" s="178" t="s">
        <v>126</v>
      </c>
      <c r="B111" s="178" t="s">
        <v>365</v>
      </c>
      <c r="C111" s="100" t="s">
        <v>285</v>
      </c>
      <c r="D111" s="202"/>
      <c r="E111" s="176">
        <v>6.786527242456758E-2</v>
      </c>
      <c r="F111" s="176">
        <v>2.2456819950770996</v>
      </c>
      <c r="G111" s="176" t="s">
        <v>408</v>
      </c>
      <c r="H111" s="176">
        <v>3.05290475115733</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6144.076</v>
      </c>
      <c r="AL111" s="203" t="s">
        <v>411</v>
      </c>
    </row>
    <row r="112" spans="1:39" s="190" customFormat="1" ht="24.75" customHeight="1" thickBot="1" x14ac:dyDescent="0.25">
      <c r="A112" s="178" t="s">
        <v>136</v>
      </c>
      <c r="B112" s="178" t="s">
        <v>303</v>
      </c>
      <c r="C112" s="100" t="s">
        <v>304</v>
      </c>
      <c r="D112" s="202"/>
      <c r="E112" s="176">
        <v>7.5415778647117611</v>
      </c>
      <c r="F112" s="176" t="s">
        <v>408</v>
      </c>
      <c r="G112" s="176" t="s">
        <v>408</v>
      </c>
      <c r="H112" s="176">
        <v>2.8896385113663841</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189.09800000000001</v>
      </c>
      <c r="AL112" s="203" t="s">
        <v>420</v>
      </c>
    </row>
    <row r="113" spans="1:38" s="190" customFormat="1" ht="24.75" customHeight="1" thickBot="1" x14ac:dyDescent="0.25">
      <c r="A113" s="178" t="s">
        <v>136</v>
      </c>
      <c r="B113" s="178" t="s">
        <v>254</v>
      </c>
      <c r="C113" s="100" t="s">
        <v>143</v>
      </c>
      <c r="D113" s="202"/>
      <c r="E113" s="176">
        <v>3.3895153810495957</v>
      </c>
      <c r="F113" s="176">
        <v>3.7168443290759332</v>
      </c>
      <c r="G113" s="176" t="s">
        <v>408</v>
      </c>
      <c r="H113" s="176">
        <v>8.8328494401983306</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0.968954786361923</v>
      </c>
      <c r="F116" s="176">
        <v>0.15874514770170067</v>
      </c>
      <c r="G116" s="176" t="s">
        <v>408</v>
      </c>
      <c r="H116" s="176">
        <v>1.3529823889604344</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89"/>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89"/>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1.0333595329206389</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89"/>
      <c r="AF121" s="202" t="s">
        <v>408</v>
      </c>
      <c r="AG121" s="202" t="s">
        <v>408</v>
      </c>
      <c r="AH121" s="202" t="s">
        <v>408</v>
      </c>
      <c r="AI121" s="202" t="s">
        <v>408</v>
      </c>
      <c r="AJ121" s="202" t="s">
        <v>408</v>
      </c>
      <c r="AK121" s="202" t="s">
        <v>408</v>
      </c>
      <c r="AL121" s="203"/>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422</v>
      </c>
      <c r="F128" s="176" t="s">
        <v>421</v>
      </c>
      <c r="G128" s="176" t="s">
        <v>422</v>
      </c>
      <c r="H128" s="176">
        <v>2.0000000000000001E-4</v>
      </c>
      <c r="I128" s="176" t="s">
        <v>421</v>
      </c>
      <c r="J128" s="176" t="s">
        <v>421</v>
      </c>
      <c r="K128" s="176" t="s">
        <v>422</v>
      </c>
      <c r="L128" s="176" t="s">
        <v>421</v>
      </c>
      <c r="M128" s="176" t="s">
        <v>421</v>
      </c>
      <c r="N128" s="176" t="s">
        <v>421</v>
      </c>
      <c r="O128" s="176" t="s">
        <v>421</v>
      </c>
      <c r="P128" s="176" t="s">
        <v>421</v>
      </c>
      <c r="Q128" s="176" t="s">
        <v>421</v>
      </c>
      <c r="R128" s="176" t="s">
        <v>421</v>
      </c>
      <c r="S128" s="176" t="s">
        <v>421</v>
      </c>
      <c r="T128" s="176" t="s">
        <v>421</v>
      </c>
      <c r="U128" s="176" t="s">
        <v>421</v>
      </c>
      <c r="V128" s="176" t="s">
        <v>421</v>
      </c>
      <c r="W128" s="176" t="s">
        <v>421</v>
      </c>
      <c r="X128" s="176" t="s">
        <v>421</v>
      </c>
      <c r="Y128" s="176" t="s">
        <v>421</v>
      </c>
      <c r="Z128" s="176" t="s">
        <v>421</v>
      </c>
      <c r="AA128" s="176" t="s">
        <v>421</v>
      </c>
      <c r="AB128" s="176" t="s">
        <v>421</v>
      </c>
      <c r="AC128" s="176" t="s">
        <v>421</v>
      </c>
      <c r="AD128" s="176" t="s">
        <v>421</v>
      </c>
      <c r="AE128" s="204"/>
      <c r="AF128" s="202" t="s">
        <v>408</v>
      </c>
      <c r="AG128" s="202" t="s">
        <v>408</v>
      </c>
      <c r="AH128" s="202" t="s">
        <v>408</v>
      </c>
      <c r="AI128" s="202" t="s">
        <v>408</v>
      </c>
      <c r="AJ128" s="202" t="s">
        <v>408</v>
      </c>
      <c r="AK128" s="202" t="s">
        <v>408</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329" customFormat="1" ht="23.45" customHeight="1" thickBot="1" x14ac:dyDescent="0.25">
      <c r="A141" s="327"/>
      <c r="B141" s="328" t="s">
        <v>25</v>
      </c>
      <c r="C141" s="357" t="s">
        <v>347</v>
      </c>
      <c r="D141" s="249"/>
      <c r="E141" s="249">
        <f>SUM(E14:E140)</f>
        <v>304.0323904625435</v>
      </c>
      <c r="F141" s="249" t="s">
        <v>421</v>
      </c>
      <c r="G141" s="249">
        <f>SUM(G14:G140)</f>
        <v>583.82816063232872</v>
      </c>
      <c r="H141" s="249">
        <f>SUM(H14:H140)</f>
        <v>34.769002300538453</v>
      </c>
      <c r="I141" s="249" t="s">
        <v>421</v>
      </c>
      <c r="J141" s="249" t="s">
        <v>421</v>
      </c>
      <c r="K141" s="249" t="s">
        <v>421</v>
      </c>
      <c r="L141" s="249" t="s">
        <v>421</v>
      </c>
      <c r="M141" s="249" t="s">
        <v>421</v>
      </c>
      <c r="N141" s="249" t="s">
        <v>421</v>
      </c>
      <c r="O141" s="249" t="s">
        <v>421</v>
      </c>
      <c r="P141" s="249" t="s">
        <v>421</v>
      </c>
      <c r="Q141" s="249" t="s">
        <v>421</v>
      </c>
      <c r="R141" s="249" t="s">
        <v>421</v>
      </c>
      <c r="S141" s="249" t="s">
        <v>421</v>
      </c>
      <c r="T141" s="249" t="s">
        <v>421</v>
      </c>
      <c r="U141" s="249" t="s">
        <v>421</v>
      </c>
      <c r="V141" s="249" t="s">
        <v>421</v>
      </c>
      <c r="W141" s="249" t="s">
        <v>421</v>
      </c>
      <c r="X141" s="249" t="s">
        <v>421</v>
      </c>
      <c r="Y141" s="249" t="s">
        <v>421</v>
      </c>
      <c r="Z141" s="249" t="s">
        <v>421</v>
      </c>
      <c r="AA141" s="249" t="s">
        <v>421</v>
      </c>
      <c r="AB141" s="249" t="s">
        <v>421</v>
      </c>
      <c r="AC141" s="249" t="s">
        <v>421</v>
      </c>
      <c r="AD141" s="249" t="s">
        <v>421</v>
      </c>
      <c r="AE141" s="249"/>
      <c r="AF141" s="249" t="s">
        <v>442</v>
      </c>
      <c r="AG141" s="249" t="s">
        <v>408</v>
      </c>
      <c r="AH141" s="249" t="s">
        <v>408</v>
      </c>
      <c r="AI141" s="249" t="s">
        <v>408</v>
      </c>
      <c r="AJ141" s="249" t="s">
        <v>408</v>
      </c>
      <c r="AK141" s="249" t="s">
        <v>408</v>
      </c>
      <c r="AL141" s="250" t="s">
        <v>408</v>
      </c>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row>
    <row r="142" spans="1:67" s="201" customFormat="1" ht="15.75" customHeight="1" thickBot="1" x14ac:dyDescent="0.25">
      <c r="A142" s="330"/>
      <c r="B142" s="331"/>
      <c r="C142" s="212"/>
      <c r="D142" s="255"/>
      <c r="E142" s="251"/>
      <c r="F142" s="251"/>
      <c r="G142" s="251"/>
      <c r="H142" s="252"/>
      <c r="I142" s="252"/>
      <c r="J142" s="251"/>
      <c r="K142" s="251"/>
      <c r="L142" s="253"/>
      <c r="M142" s="251"/>
      <c r="N142" s="251"/>
      <c r="O142" s="251"/>
      <c r="P142" s="251"/>
      <c r="Q142" s="251"/>
      <c r="R142" s="251"/>
      <c r="S142" s="251"/>
      <c r="T142" s="251"/>
      <c r="U142" s="251"/>
      <c r="V142" s="251"/>
      <c r="W142" s="251"/>
      <c r="X142" s="251"/>
      <c r="Y142" s="251"/>
      <c r="Z142" s="251"/>
      <c r="AA142" s="251"/>
      <c r="AB142" s="251"/>
      <c r="AC142" s="251"/>
      <c r="AD142" s="251"/>
      <c r="AE142" s="254"/>
      <c r="AF142" s="255" t="s">
        <v>442</v>
      </c>
      <c r="AG142" s="255"/>
      <c r="AH142" s="255"/>
      <c r="AI142" s="255"/>
      <c r="AJ142" s="255"/>
      <c r="AK142" s="255"/>
      <c r="AL142" s="256"/>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row>
    <row r="143" spans="1:67" s="333" customFormat="1" ht="21" customHeight="1" thickBot="1" x14ac:dyDescent="0.25">
      <c r="A143" s="259"/>
      <c r="B143" s="332" t="s">
        <v>105</v>
      </c>
      <c r="C143" s="355" t="s">
        <v>370</v>
      </c>
      <c r="D143" s="259"/>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8"/>
      <c r="AF143" s="259" t="s">
        <v>442</v>
      </c>
      <c r="AG143" s="259"/>
      <c r="AH143" s="259"/>
      <c r="AI143" s="259"/>
      <c r="AJ143" s="259"/>
      <c r="AK143" s="259"/>
      <c r="AL143" s="26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row>
    <row r="144" spans="1:67" s="200" customFormat="1" ht="21" customHeight="1" thickBot="1" x14ac:dyDescent="0.25">
      <c r="A144" s="263"/>
      <c r="B144" s="334" t="s">
        <v>358</v>
      </c>
      <c r="C144" s="358" t="s">
        <v>372</v>
      </c>
      <c r="D144" s="263" t="s">
        <v>332</v>
      </c>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2"/>
      <c r="AF144" s="263" t="s">
        <v>442</v>
      </c>
      <c r="AG144" s="263"/>
      <c r="AH144" s="263"/>
      <c r="AI144" s="263"/>
      <c r="AJ144" s="263"/>
      <c r="AK144" s="263"/>
      <c r="AL144" s="264"/>
    </row>
    <row r="145" spans="1:67" s="201" customFormat="1" ht="18" customHeight="1" thickBot="1" x14ac:dyDescent="0.25">
      <c r="A145" s="330"/>
      <c r="B145" s="331"/>
      <c r="C145" s="354"/>
      <c r="D145" s="255"/>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5"/>
      <c r="AF145" s="255" t="s">
        <v>442</v>
      </c>
      <c r="AG145" s="255"/>
      <c r="AH145" s="255"/>
      <c r="AI145" s="255"/>
      <c r="AJ145" s="255"/>
      <c r="AK145" s="255"/>
      <c r="AL145" s="256"/>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row>
    <row r="146" spans="1:67" s="201" customFormat="1" ht="18" customHeight="1" thickBot="1" x14ac:dyDescent="0.25">
      <c r="A146" s="330"/>
      <c r="B146" s="331"/>
      <c r="C146" s="212"/>
      <c r="D146" s="255"/>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65"/>
      <c r="AF146" s="255" t="s">
        <v>442</v>
      </c>
      <c r="AG146" s="255"/>
      <c r="AH146" s="255"/>
      <c r="AI146" s="255"/>
      <c r="AJ146" s="255"/>
      <c r="AK146" s="255"/>
      <c r="AL146" s="256"/>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row>
    <row r="147" spans="1:67" s="201" customFormat="1" ht="24.95" customHeight="1" thickBot="1" x14ac:dyDescent="0.25">
      <c r="A147" s="335" t="s">
        <v>357</v>
      </c>
      <c r="B147" s="266"/>
      <c r="C147" s="359"/>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58"/>
      <c r="AF147" s="266" t="s">
        <v>442</v>
      </c>
      <c r="AG147" s="266" t="s">
        <v>408</v>
      </c>
      <c r="AH147" s="266" t="s">
        <v>408</v>
      </c>
      <c r="AI147" s="266" t="s">
        <v>408</v>
      </c>
      <c r="AJ147" s="266" t="s">
        <v>408</v>
      </c>
      <c r="AK147" s="266" t="s">
        <v>408</v>
      </c>
      <c r="AL147" s="267" t="s">
        <v>408</v>
      </c>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row>
    <row r="148" spans="1:67" s="189" customFormat="1" ht="25.15" customHeight="1" thickBot="1" x14ac:dyDescent="0.25">
      <c r="A148" s="179" t="s">
        <v>133</v>
      </c>
      <c r="B148" s="179" t="s">
        <v>247</v>
      </c>
      <c r="C148" s="179" t="s">
        <v>311</v>
      </c>
      <c r="D148" s="231"/>
      <c r="E148" s="232">
        <v>1.6830134540918045</v>
      </c>
      <c r="F148" s="232">
        <v>3.5162959665846635E-2</v>
      </c>
      <c r="G148" s="232">
        <v>0.11660878931921789</v>
      </c>
      <c r="H148" s="232" t="s">
        <v>408</v>
      </c>
      <c r="I148" s="232">
        <v>2.5417633825021522E-2</v>
      </c>
      <c r="J148" s="232">
        <v>2.5417633825021522E-2</v>
      </c>
      <c r="K148" s="232">
        <v>2.5417633825021522E-2</v>
      </c>
      <c r="L148" s="232">
        <v>1.2647932396663782E-2</v>
      </c>
      <c r="M148" s="232">
        <v>0.37026295990019709</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t="s">
        <v>408</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0.58481433337070232</v>
      </c>
      <c r="F149" s="232">
        <v>6.4550800712401074E-2</v>
      </c>
      <c r="G149" s="232">
        <v>4.4893537640052182E-2</v>
      </c>
      <c r="H149" s="232" t="s">
        <v>408</v>
      </c>
      <c r="I149" s="232">
        <v>5.8778296486033344E-3</v>
      </c>
      <c r="J149" s="232">
        <v>5.8778296486033344E-3</v>
      </c>
      <c r="K149" s="232">
        <v>5.8778296486033344E-3</v>
      </c>
      <c r="L149" s="232">
        <v>2.9389148243016672E-3</v>
      </c>
      <c r="M149" s="232">
        <v>1.2567086148675939</v>
      </c>
      <c r="N149" s="232">
        <v>0.60087459734283333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t="s">
        <v>408</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s="375" customFormat="1" x14ac:dyDescent="0.2">
      <c r="AF157" s="375" t="s">
        <v>442</v>
      </c>
    </row>
    <row r="158" spans="1:67" s="375" customFormat="1" x14ac:dyDescent="0.2">
      <c r="A158" s="375" t="s">
        <v>355</v>
      </c>
      <c r="AF158" s="375" t="s">
        <v>442</v>
      </c>
    </row>
    <row r="159" spans="1:67" x14ac:dyDescent="0.2">
      <c r="A159" s="370" t="s">
        <v>435</v>
      </c>
      <c r="AF159" s="370" t="s">
        <v>442</v>
      </c>
    </row>
    <row r="160" spans="1:67" x14ac:dyDescent="0.2">
      <c r="A160" s="370" t="s">
        <v>330</v>
      </c>
    </row>
    <row r="161" spans="1:1" x14ac:dyDescent="0.2">
      <c r="A161" s="370" t="s">
        <v>331</v>
      </c>
    </row>
    <row r="162" spans="1:1" x14ac:dyDescent="0.2">
      <c r="A162" s="370"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6769"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6770" r:id="rId5" name="Button 2">
              <controlPr defaultSize="0" print="0" autoFill="0" autoPict="0" macro="[2]!addNewYear">
                <anchor moveWithCells="1" sizeWithCells="1">
                  <from>
                    <xdr:col>8</xdr:col>
                    <xdr:colOff>47625</xdr:colOff>
                    <xdr:row>3</xdr:row>
                    <xdr:rowOff>9525</xdr:rowOff>
                  </from>
                  <to>
                    <xdr:col>10</xdr:col>
                    <xdr:colOff>9525</xdr:colOff>
                    <xdr:row>5</xdr:row>
                    <xdr:rowOff>28575</xdr:rowOff>
                  </to>
                </anchor>
              </controlPr>
            </control>
          </mc:Choice>
        </mc:AlternateContent>
        <mc:AlternateContent xmlns:mc="http://schemas.openxmlformats.org/markup-compatibility/2006">
          <mc:Choice Requires="x14">
            <control shapeId="416771"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6772" r:id="rId7" name="Button 4">
              <controlPr defaultSize="0" print="0" autoFill="0" autoPict="0">
                <anchor moveWithCells="1" sizeWithCells="1">
                  <from>
                    <xdr:col>8</xdr:col>
                    <xdr:colOff>47625</xdr:colOff>
                    <xdr:row>3</xdr:row>
                    <xdr:rowOff>9525</xdr:rowOff>
                  </from>
                  <to>
                    <xdr:col>10</xdr:col>
                    <xdr:colOff>9525</xdr:colOff>
                    <xdr:row>5</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A162:C162"/>
    <mergeCell ref="X11:AB11"/>
    <mergeCell ref="A10:A12"/>
    <mergeCell ref="B10:D12"/>
    <mergeCell ref="W10:AD10"/>
    <mergeCell ref="AF10:AL10"/>
    <mergeCell ref="E10:H10"/>
    <mergeCell ref="I10:L10"/>
    <mergeCell ref="N10:P10"/>
    <mergeCell ref="Q10:V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0050"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tabColor rgb="FF7030A0"/>
  </sheetPr>
  <dimension ref="A1:BO185"/>
  <sheetViews>
    <sheetView zoomScale="98" zoomScaleNormal="98" workbookViewId="0">
      <selection activeCell="AM12" sqref="AM12"/>
    </sheetView>
  </sheetViews>
  <sheetFormatPr defaultColWidth="8.85546875" defaultRowHeight="12.75" x14ac:dyDescent="0.2"/>
  <cols>
    <col min="1" max="1" width="19.7109375" style="32" customWidth="1"/>
    <col min="2" max="2" width="16.42578125" style="32" customWidth="1"/>
    <col min="3" max="3" width="46.28515625" style="119"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x14ac:dyDescent="0.3">
      <c r="A1" s="36" t="s">
        <v>52</v>
      </c>
      <c r="B1" s="13"/>
      <c r="C1" s="10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53</v>
      </c>
      <c r="B2" s="13"/>
      <c r="C2" s="10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0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c r="C4" s="10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31"/>
      <c r="C5" s="10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c r="C6" s="103" t="s">
        <v>270</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x14ac:dyDescent="0.2">
      <c r="A7" s="12" t="s">
        <v>44</v>
      </c>
      <c r="B7" s="31"/>
      <c r="C7" s="104" t="s">
        <v>1</v>
      </c>
      <c r="R7" s="20"/>
      <c r="S7" s="20"/>
      <c r="T7" s="20"/>
      <c r="U7" s="20"/>
      <c r="V7" s="20"/>
      <c r="W7" s="12"/>
      <c r="X7" s="12"/>
      <c r="Y7" s="12"/>
      <c r="Z7" s="12"/>
      <c r="AA7" s="12"/>
      <c r="AB7" s="12"/>
      <c r="AC7" s="12"/>
      <c r="AE7" s="12"/>
      <c r="AF7" s="12"/>
      <c r="AK7" s="27"/>
      <c r="AL7" s="27"/>
    </row>
    <row r="8" spans="1:67" s="12" customFormat="1" ht="13.5" thickBot="1" x14ac:dyDescent="0.25">
      <c r="A8" s="38"/>
      <c r="B8" s="30"/>
      <c r="C8" s="10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x14ac:dyDescent="0.3">
      <c r="A9" s="54"/>
      <c r="B9" s="35"/>
      <c r="C9" s="106"/>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x14ac:dyDescent="0.25">
      <c r="A10" s="424" t="str">
        <f>B4&amp;": "&amp;B5&amp;": "&amp;B6</f>
        <v xml:space="preserve">: : </v>
      </c>
      <c r="B10" s="426" t="s">
        <v>348</v>
      </c>
      <c r="C10" s="427"/>
      <c r="D10" s="428"/>
      <c r="E10" s="414" t="s">
        <v>54</v>
      </c>
      <c r="F10" s="432"/>
      <c r="G10" s="432"/>
      <c r="H10" s="433"/>
      <c r="I10" s="414" t="s">
        <v>49</v>
      </c>
      <c r="J10" s="415"/>
      <c r="K10" s="415"/>
      <c r="L10" s="434"/>
      <c r="M10" s="22"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43" t="s">
        <v>10</v>
      </c>
      <c r="Y12" s="43" t="s">
        <v>8</v>
      </c>
      <c r="Z12" s="43" t="s">
        <v>9</v>
      </c>
      <c r="AA12" s="43" t="s">
        <v>48</v>
      </c>
      <c r="AB12" s="43"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x14ac:dyDescent="0.25">
      <c r="A13" s="99" t="s">
        <v>41</v>
      </c>
      <c r="B13" s="99" t="s">
        <v>42</v>
      </c>
      <c r="C13" s="107"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2" customFormat="1" ht="24.75" customHeight="1" thickBot="1" x14ac:dyDescent="0.25">
      <c r="A14" s="100" t="s">
        <v>12</v>
      </c>
      <c r="B14" s="100" t="s">
        <v>160</v>
      </c>
      <c r="C14" s="108" t="s">
        <v>153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3"/>
      <c r="AF14" s="92"/>
      <c r="AG14" s="92"/>
      <c r="AH14" s="92"/>
      <c r="AI14" s="92"/>
      <c r="AJ14" s="92"/>
      <c r="AK14" s="92"/>
      <c r="AL14" s="142"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x14ac:dyDescent="0.25">
      <c r="A15" s="100" t="s">
        <v>122</v>
      </c>
      <c r="B15" s="100" t="s">
        <v>161</v>
      </c>
      <c r="C15" s="108" t="s">
        <v>56</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t="s">
        <v>408</v>
      </c>
      <c r="AD15" s="92"/>
      <c r="AE15" s="93"/>
      <c r="AF15" s="92"/>
      <c r="AG15" s="92"/>
      <c r="AH15" s="92"/>
      <c r="AI15" s="92"/>
      <c r="AJ15" s="92"/>
      <c r="AK15" s="92"/>
      <c r="AL15" s="142"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x14ac:dyDescent="0.25">
      <c r="A16" s="100" t="s">
        <v>122</v>
      </c>
      <c r="B16" s="100" t="s">
        <v>162</v>
      </c>
      <c r="C16" s="108" t="s">
        <v>142</v>
      </c>
      <c r="D16" s="92"/>
      <c r="E16" s="92" t="s">
        <v>408</v>
      </c>
      <c r="F16" s="123" t="s">
        <v>408</v>
      </c>
      <c r="G16" s="92" t="s">
        <v>408</v>
      </c>
      <c r="H16" s="92" t="s">
        <v>408</v>
      </c>
      <c r="I16" s="92" t="s">
        <v>422</v>
      </c>
      <c r="J16" s="92" t="s">
        <v>422</v>
      </c>
      <c r="K16" s="92" t="s">
        <v>422</v>
      </c>
      <c r="L16" s="92" t="s">
        <v>408</v>
      </c>
      <c r="M16" s="92" t="s">
        <v>408</v>
      </c>
      <c r="N16" s="92" t="s">
        <v>408</v>
      </c>
      <c r="O16" s="92" t="s">
        <v>408</v>
      </c>
      <c r="P16" s="92" t="s">
        <v>408</v>
      </c>
      <c r="Q16" s="92" t="s">
        <v>408</v>
      </c>
      <c r="R16" s="92" t="s">
        <v>408</v>
      </c>
      <c r="S16" s="92" t="s">
        <v>408</v>
      </c>
      <c r="T16" s="92" t="s">
        <v>408</v>
      </c>
      <c r="U16" s="92" t="s">
        <v>408</v>
      </c>
      <c r="V16" s="92" t="s">
        <v>408</v>
      </c>
      <c r="W16" s="92" t="s">
        <v>408</v>
      </c>
      <c r="X16" s="92" t="s">
        <v>408</v>
      </c>
      <c r="Y16" s="92" t="s">
        <v>408</v>
      </c>
      <c r="Z16" s="92" t="s">
        <v>408</v>
      </c>
      <c r="AA16" s="92" t="s">
        <v>408</v>
      </c>
      <c r="AB16" s="92" t="s">
        <v>408</v>
      </c>
      <c r="AC16" s="92" t="s">
        <v>408</v>
      </c>
      <c r="AD16" s="92" t="s">
        <v>408</v>
      </c>
      <c r="AE16" s="93"/>
      <c r="AF16" s="92"/>
      <c r="AG16" s="92"/>
      <c r="AH16" s="92"/>
      <c r="AI16" s="92"/>
      <c r="AJ16" s="92"/>
      <c r="AK16" s="92"/>
      <c r="AL16" s="142"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x14ac:dyDescent="0.25">
      <c r="A17" s="100" t="s">
        <v>122</v>
      </c>
      <c r="B17"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3"/>
      <c r="AF17" s="92"/>
      <c r="AG17" s="92"/>
      <c r="AH17" s="92"/>
      <c r="AI17" s="92"/>
      <c r="AJ17" s="92"/>
      <c r="AK17" s="92"/>
      <c r="AL17" s="142" t="s">
        <v>18</v>
      </c>
    </row>
    <row r="18" spans="1:39" s="10" customFormat="1" ht="24.75" customHeight="1" thickBot="1" x14ac:dyDescent="0.25">
      <c r="A18" s="100" t="s">
        <v>122</v>
      </c>
      <c r="B18" s="100" t="s">
        <v>164</v>
      </c>
      <c r="C18" s="108" t="s">
        <v>275</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t="s">
        <v>408</v>
      </c>
      <c r="AD18" s="92"/>
      <c r="AE18" s="93"/>
      <c r="AF18" s="92"/>
      <c r="AG18" s="92"/>
      <c r="AH18" s="92"/>
      <c r="AI18" s="92"/>
      <c r="AJ18" s="92"/>
      <c r="AK18" s="92"/>
      <c r="AL18" s="142" t="s">
        <v>18</v>
      </c>
    </row>
    <row r="19" spans="1:39" s="10" customFormat="1" ht="24.75" customHeight="1" thickBot="1" x14ac:dyDescent="0.25">
      <c r="A19" s="100" t="s">
        <v>122</v>
      </c>
      <c r="B19" s="100" t="s">
        <v>165</v>
      </c>
      <c r="C19" s="108" t="s">
        <v>58</v>
      </c>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t="s">
        <v>408</v>
      </c>
      <c r="AD19" s="92"/>
      <c r="AE19" s="93"/>
      <c r="AF19" s="92"/>
      <c r="AG19" s="92"/>
      <c r="AH19" s="92"/>
      <c r="AI19" s="92"/>
      <c r="AJ19" s="92"/>
      <c r="AK19" s="92"/>
      <c r="AL19" s="142" t="s">
        <v>18</v>
      </c>
    </row>
    <row r="20" spans="1:39" s="10" customFormat="1" ht="24.75" customHeight="1" thickBot="1" x14ac:dyDescent="0.25">
      <c r="A20" s="100" t="s">
        <v>122</v>
      </c>
      <c r="B20" s="100" t="s">
        <v>166</v>
      </c>
      <c r="C20" s="108" t="s">
        <v>59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3"/>
      <c r="AF20" s="92"/>
      <c r="AG20" s="92"/>
      <c r="AH20" s="92"/>
      <c r="AI20" s="92"/>
      <c r="AJ20" s="92"/>
      <c r="AK20" s="92"/>
      <c r="AL20" s="142" t="s">
        <v>18</v>
      </c>
    </row>
    <row r="21" spans="1:39" s="10" customFormat="1" ht="24.75" customHeight="1" thickBot="1" x14ac:dyDescent="0.25">
      <c r="A21" s="100" t="s">
        <v>122</v>
      </c>
      <c r="B21" s="100" t="s">
        <v>167</v>
      </c>
      <c r="C21" s="108" t="s">
        <v>60</v>
      </c>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3"/>
      <c r="AF21" s="92"/>
      <c r="AG21" s="92"/>
      <c r="AH21" s="92"/>
      <c r="AI21" s="92"/>
      <c r="AJ21" s="92"/>
      <c r="AK21" s="92"/>
      <c r="AL21" s="142" t="s">
        <v>18</v>
      </c>
    </row>
    <row r="22" spans="1:39" s="10" customFormat="1" ht="24.75" customHeight="1" thickBot="1" x14ac:dyDescent="0.25">
      <c r="A22" s="100" t="s">
        <v>122</v>
      </c>
      <c r="B22" s="101" t="s">
        <v>168</v>
      </c>
      <c r="C22" s="108" t="s">
        <v>297</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3"/>
      <c r="AF22" s="92"/>
      <c r="AG22" s="92"/>
      <c r="AH22" s="92"/>
      <c r="AI22" s="92"/>
      <c r="AJ22" s="92"/>
      <c r="AK22" s="92"/>
      <c r="AL22" s="142" t="s">
        <v>18</v>
      </c>
    </row>
    <row r="23" spans="1:39" s="10" customFormat="1" ht="24.75" customHeight="1" thickBot="1" x14ac:dyDescent="0.25">
      <c r="A23" s="100" t="s">
        <v>129</v>
      </c>
      <c r="B23" s="101" t="s">
        <v>439</v>
      </c>
      <c r="C23" s="108" t="s">
        <v>349</v>
      </c>
      <c r="D23" s="135"/>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3"/>
      <c r="AF23" s="92"/>
      <c r="AG23" s="92"/>
      <c r="AH23" s="92"/>
      <c r="AI23" s="92"/>
      <c r="AJ23" s="92"/>
      <c r="AK23" s="92"/>
      <c r="AL23" s="142" t="s">
        <v>18</v>
      </c>
    </row>
    <row r="24" spans="1:39" s="10" customFormat="1" ht="24.75" customHeight="1" thickBot="1" x14ac:dyDescent="0.25">
      <c r="A24" s="90" t="s">
        <v>122</v>
      </c>
      <c r="B24" s="101" t="s">
        <v>333</v>
      </c>
      <c r="C24" s="108" t="s">
        <v>350</v>
      </c>
      <c r="D24" s="92"/>
      <c r="E24" s="92"/>
      <c r="F24" s="92"/>
      <c r="G24" s="92"/>
      <c r="H24" s="92" t="s">
        <v>408</v>
      </c>
      <c r="I24" s="92"/>
      <c r="J24" s="92"/>
      <c r="K24" s="92"/>
      <c r="L24" s="92"/>
      <c r="M24" s="92"/>
      <c r="N24" s="92"/>
      <c r="O24" s="92"/>
      <c r="P24" s="92"/>
      <c r="Q24" s="92"/>
      <c r="R24" s="92"/>
      <c r="S24" s="92"/>
      <c r="T24" s="92"/>
      <c r="U24" s="92"/>
      <c r="V24" s="92"/>
      <c r="W24" s="92"/>
      <c r="X24" s="92"/>
      <c r="Y24" s="92"/>
      <c r="Z24" s="92"/>
      <c r="AA24" s="92"/>
      <c r="AB24" s="92"/>
      <c r="AC24" s="92"/>
      <c r="AD24" s="92"/>
      <c r="AE24" s="93"/>
      <c r="AF24" s="92"/>
      <c r="AG24" s="92"/>
      <c r="AH24" s="92"/>
      <c r="AI24" s="92"/>
      <c r="AJ24" s="92"/>
      <c r="AK24" s="92"/>
      <c r="AL24" s="142" t="s">
        <v>18</v>
      </c>
    </row>
    <row r="25" spans="1:39" s="10" customFormat="1" ht="24.75" customHeight="1" thickBot="1" x14ac:dyDescent="0.25">
      <c r="A25" s="100" t="s">
        <v>130</v>
      </c>
      <c r="B25" s="101" t="s">
        <v>170</v>
      </c>
      <c r="C25" s="109" t="s">
        <v>310</v>
      </c>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3"/>
      <c r="AF25" s="92"/>
      <c r="AG25" s="92"/>
      <c r="AH25" s="92"/>
      <c r="AI25" s="92"/>
      <c r="AJ25" s="92"/>
      <c r="AK25" s="92"/>
      <c r="AL25" s="142" t="s">
        <v>18</v>
      </c>
    </row>
    <row r="26" spans="1:39" s="10" customFormat="1" ht="24.75" customHeight="1" thickBot="1" x14ac:dyDescent="0.25">
      <c r="A26" s="100" t="s">
        <v>130</v>
      </c>
      <c r="B26" s="100" t="s">
        <v>169</v>
      </c>
      <c r="C26" s="108" t="s">
        <v>320</v>
      </c>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3"/>
      <c r="AF26" s="92"/>
      <c r="AG26" s="92"/>
      <c r="AH26" s="92"/>
      <c r="AI26" s="92"/>
      <c r="AJ26" s="92"/>
      <c r="AK26" s="92"/>
      <c r="AL26" s="142" t="s">
        <v>18</v>
      </c>
    </row>
    <row r="27" spans="1:39" s="10" customFormat="1" ht="24.75" customHeight="1" thickBot="1" x14ac:dyDescent="0.25">
      <c r="A27" s="100" t="s">
        <v>131</v>
      </c>
      <c r="B27" s="100" t="s">
        <v>171</v>
      </c>
      <c r="C27" s="108" t="s">
        <v>61</v>
      </c>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3"/>
      <c r="AF27" s="92"/>
      <c r="AG27" s="92"/>
      <c r="AH27" s="92"/>
      <c r="AI27" s="92"/>
      <c r="AJ27" s="92"/>
      <c r="AK27" s="92"/>
      <c r="AL27" s="142" t="s">
        <v>18</v>
      </c>
    </row>
    <row r="28" spans="1:39" s="10" customFormat="1" ht="24.75" customHeight="1" thickBot="1" x14ac:dyDescent="0.25">
      <c r="A28" s="100" t="s">
        <v>131</v>
      </c>
      <c r="B28" s="100" t="s">
        <v>172</v>
      </c>
      <c r="C28" s="108" t="s">
        <v>154</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3"/>
      <c r="AF28" s="92"/>
      <c r="AG28" s="92"/>
      <c r="AH28" s="92"/>
      <c r="AI28" s="92"/>
      <c r="AJ28" s="92"/>
      <c r="AK28" s="92"/>
      <c r="AL28" s="142" t="s">
        <v>18</v>
      </c>
    </row>
    <row r="29" spans="1:39" s="10" customFormat="1" ht="24.75" customHeight="1" thickBot="1" x14ac:dyDescent="0.25">
      <c r="A29" s="100" t="s">
        <v>131</v>
      </c>
      <c r="B29" s="100" t="s">
        <v>173</v>
      </c>
      <c r="C29" s="108" t="s">
        <v>155</v>
      </c>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2"/>
      <c r="AG29" s="92"/>
      <c r="AH29" s="92"/>
      <c r="AI29" s="92"/>
      <c r="AJ29" s="92"/>
      <c r="AK29" s="92"/>
      <c r="AL29" s="142" t="s">
        <v>18</v>
      </c>
    </row>
    <row r="30" spans="1:39" s="10" customFormat="1" ht="24.75" customHeight="1" thickBot="1" x14ac:dyDescent="0.25">
      <c r="A30" s="100" t="s">
        <v>131</v>
      </c>
      <c r="B30" s="100" t="s">
        <v>174</v>
      </c>
      <c r="C30" s="108" t="s">
        <v>62</v>
      </c>
      <c r="D30" s="92"/>
      <c r="E30" s="92"/>
      <c r="F30" s="92"/>
      <c r="G30" s="92"/>
      <c r="H30" s="92">
        <v>1.5986459301606001E-3</v>
      </c>
      <c r="I30" s="92"/>
      <c r="J30" s="92"/>
      <c r="K30" s="92"/>
      <c r="L30" s="92"/>
      <c r="M30" s="92"/>
      <c r="N30" s="92"/>
      <c r="O30" s="92"/>
      <c r="P30" s="92"/>
      <c r="Q30" s="92"/>
      <c r="R30" s="92"/>
      <c r="S30" s="92"/>
      <c r="T30" s="92"/>
      <c r="U30" s="92"/>
      <c r="V30" s="92"/>
      <c r="W30" s="92"/>
      <c r="X30" s="92"/>
      <c r="Y30" s="92"/>
      <c r="Z30" s="92"/>
      <c r="AA30" s="92"/>
      <c r="AB30" s="92"/>
      <c r="AC30" s="92"/>
      <c r="AD30" s="92"/>
      <c r="AE30" s="93"/>
      <c r="AF30" s="92"/>
      <c r="AG30" s="92"/>
      <c r="AH30" s="92"/>
      <c r="AI30" s="92"/>
      <c r="AJ30" s="92"/>
      <c r="AK30" s="92"/>
      <c r="AL30" s="142" t="s">
        <v>18</v>
      </c>
      <c r="AM30" s="44"/>
    </row>
    <row r="31" spans="1:39" s="10" customFormat="1" ht="24.75" customHeight="1" thickBot="1" x14ac:dyDescent="0.25">
      <c r="A31" s="100" t="s">
        <v>131</v>
      </c>
      <c r="B31" s="100" t="s">
        <v>175</v>
      </c>
      <c r="C31" s="108" t="s">
        <v>63</v>
      </c>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3"/>
      <c r="AF31" s="92"/>
      <c r="AG31" s="92"/>
      <c r="AH31" s="92"/>
      <c r="AI31" s="92"/>
      <c r="AJ31" s="92"/>
      <c r="AK31" s="92"/>
      <c r="AL31" s="142" t="s">
        <v>18</v>
      </c>
    </row>
    <row r="32" spans="1:39" s="10" customFormat="1" ht="24.75" customHeight="1" thickBot="1" x14ac:dyDescent="0.25">
      <c r="A32" s="100" t="s">
        <v>131</v>
      </c>
      <c r="B32" s="100" t="s">
        <v>176</v>
      </c>
      <c r="C32" s="108" t="s">
        <v>64</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3"/>
      <c r="AF32" s="92"/>
      <c r="AG32" s="92"/>
      <c r="AH32" s="92"/>
      <c r="AI32" s="92"/>
      <c r="AJ32" s="92"/>
      <c r="AK32" s="92"/>
      <c r="AL32" s="142" t="s">
        <v>377</v>
      </c>
    </row>
    <row r="33" spans="1:38" s="10" customFormat="1" ht="24.75" customHeight="1" thickBot="1" x14ac:dyDescent="0.25">
      <c r="A33" s="100" t="s">
        <v>131</v>
      </c>
      <c r="B33" s="100" t="s">
        <v>177</v>
      </c>
      <c r="C33" s="108" t="s">
        <v>65</v>
      </c>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3"/>
      <c r="AF33" s="92"/>
      <c r="AG33" s="92"/>
      <c r="AH33" s="92"/>
      <c r="AI33" s="92"/>
      <c r="AJ33" s="92"/>
      <c r="AK33" s="92"/>
      <c r="AL33" s="142" t="s">
        <v>377</v>
      </c>
    </row>
    <row r="34" spans="1:38" s="10" customFormat="1" ht="24.75" customHeight="1" thickBot="1" x14ac:dyDescent="0.25">
      <c r="A34" s="100" t="s">
        <v>129</v>
      </c>
      <c r="B34" s="100" t="s">
        <v>178</v>
      </c>
      <c r="C34" s="108" t="s">
        <v>66</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t="s">
        <v>408</v>
      </c>
      <c r="AD34" s="92"/>
      <c r="AE34" s="93"/>
      <c r="AF34" s="92"/>
      <c r="AG34" s="92"/>
      <c r="AH34" s="92"/>
      <c r="AI34" s="92"/>
      <c r="AJ34" s="92"/>
      <c r="AK34" s="92"/>
      <c r="AL34" s="142" t="s">
        <v>18</v>
      </c>
    </row>
    <row r="35" spans="1:38" s="45" customFormat="1" ht="24.75" customHeight="1" thickBot="1" x14ac:dyDescent="0.25">
      <c r="A35" s="100" t="s">
        <v>132</v>
      </c>
      <c r="B35" s="100" t="s">
        <v>179</v>
      </c>
      <c r="C35" s="108" t="s">
        <v>67</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3"/>
      <c r="AF35" s="92"/>
      <c r="AG35" s="92"/>
      <c r="AH35" s="92"/>
      <c r="AI35" s="92"/>
      <c r="AJ35" s="92"/>
      <c r="AK35" s="92"/>
      <c r="AL35" s="142" t="s">
        <v>18</v>
      </c>
    </row>
    <row r="36" spans="1:38" s="10" customFormat="1" ht="24.75" customHeight="1" thickBot="1" x14ac:dyDescent="0.25">
      <c r="A36" s="100" t="s">
        <v>132</v>
      </c>
      <c r="B36" s="100" t="s">
        <v>180</v>
      </c>
      <c r="C36" s="108" t="s">
        <v>351</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3"/>
      <c r="AF36" s="92"/>
      <c r="AG36" s="92"/>
      <c r="AH36" s="92"/>
      <c r="AI36" s="92"/>
      <c r="AJ36" s="92"/>
      <c r="AK36" s="92"/>
      <c r="AL36" s="142" t="s">
        <v>18</v>
      </c>
    </row>
    <row r="37" spans="1:38" s="10" customFormat="1" ht="24.75" customHeight="1" thickBot="1" x14ac:dyDescent="0.25">
      <c r="A37" s="100" t="s">
        <v>129</v>
      </c>
      <c r="B37" s="100" t="s">
        <v>181</v>
      </c>
      <c r="C37" s="108" t="s">
        <v>152</v>
      </c>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3"/>
      <c r="AF37" s="92"/>
      <c r="AG37" s="92"/>
      <c r="AH37" s="92"/>
      <c r="AI37" s="92"/>
      <c r="AJ37" s="92"/>
      <c r="AK37" s="92"/>
      <c r="AL37" s="142" t="s">
        <v>18</v>
      </c>
    </row>
    <row r="38" spans="1:38" s="10" customFormat="1" ht="24.75" customHeight="1" thickBot="1" x14ac:dyDescent="0.25">
      <c r="A38" s="100" t="s">
        <v>129</v>
      </c>
      <c r="B38" s="100" t="s">
        <v>182</v>
      </c>
      <c r="C38" s="108" t="s">
        <v>288</v>
      </c>
      <c r="D38" s="136"/>
      <c r="E38" s="136"/>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3"/>
      <c r="AF38" s="92"/>
      <c r="AG38" s="92"/>
      <c r="AH38" s="92"/>
      <c r="AI38" s="92"/>
      <c r="AJ38" s="92"/>
      <c r="AK38" s="92"/>
      <c r="AL38" s="142" t="s">
        <v>18</v>
      </c>
    </row>
    <row r="39" spans="1:38" s="10" customFormat="1" ht="24.75" customHeight="1" thickBot="1" x14ac:dyDescent="0.25">
      <c r="A39" s="100" t="s">
        <v>123</v>
      </c>
      <c r="B39" s="100" t="s">
        <v>183</v>
      </c>
      <c r="C39" s="108" t="s">
        <v>353</v>
      </c>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3"/>
      <c r="AF39" s="92"/>
      <c r="AG39" s="92"/>
      <c r="AH39" s="92"/>
      <c r="AI39" s="92"/>
      <c r="AJ39" s="92"/>
      <c r="AK39" s="92"/>
      <c r="AL39" s="142" t="s">
        <v>18</v>
      </c>
    </row>
    <row r="40" spans="1:38" s="10" customFormat="1" ht="24.75" customHeight="1" thickBot="1" x14ac:dyDescent="0.25">
      <c r="A40" s="100" t="s">
        <v>129</v>
      </c>
      <c r="B40" s="100" t="s">
        <v>184</v>
      </c>
      <c r="C40" s="108" t="s">
        <v>352</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3"/>
      <c r="AF40" s="92"/>
      <c r="AG40" s="92"/>
      <c r="AH40" s="92"/>
      <c r="AI40" s="92"/>
      <c r="AJ40" s="92"/>
      <c r="AK40" s="92"/>
      <c r="AL40" s="142" t="s">
        <v>18</v>
      </c>
    </row>
    <row r="41" spans="1:38" s="10" customFormat="1" ht="24.75" customHeight="1" thickBot="1" x14ac:dyDescent="0.25">
      <c r="A41" s="100" t="s">
        <v>123</v>
      </c>
      <c r="B41" s="100" t="s">
        <v>185</v>
      </c>
      <c r="C41" s="108" t="s">
        <v>314</v>
      </c>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3"/>
      <c r="AF41" s="92"/>
      <c r="AG41" s="92"/>
      <c r="AH41" s="92"/>
      <c r="AI41" s="92"/>
      <c r="AJ41" s="92"/>
      <c r="AK41" s="92"/>
      <c r="AL41" s="142" t="s">
        <v>18</v>
      </c>
    </row>
    <row r="42" spans="1:38" s="10" customFormat="1" ht="24.75" customHeight="1" thickBot="1" x14ac:dyDescent="0.25">
      <c r="A42" s="100" t="s">
        <v>129</v>
      </c>
      <c r="B42" s="100" t="s">
        <v>186</v>
      </c>
      <c r="C42" s="108" t="s">
        <v>68</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3"/>
      <c r="AF42" s="92"/>
      <c r="AG42" s="92"/>
      <c r="AH42" s="92"/>
      <c r="AI42" s="92"/>
      <c r="AJ42" s="92"/>
      <c r="AK42" s="92"/>
      <c r="AL42" s="142" t="s">
        <v>18</v>
      </c>
    </row>
    <row r="43" spans="1:38" s="10" customFormat="1" ht="24.75" customHeight="1" thickBot="1" x14ac:dyDescent="0.25">
      <c r="A43" s="100" t="s">
        <v>123</v>
      </c>
      <c r="B43" s="100" t="s">
        <v>187</v>
      </c>
      <c r="C43" s="108" t="s">
        <v>69</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c r="AF43" s="92"/>
      <c r="AG43" s="92"/>
      <c r="AH43" s="92"/>
      <c r="AI43" s="92"/>
      <c r="AJ43" s="92"/>
      <c r="AK43" s="92"/>
      <c r="AL43" s="142" t="s">
        <v>18</v>
      </c>
    </row>
    <row r="44" spans="1:38" s="10" customFormat="1" ht="24.75" customHeight="1" thickBot="1" x14ac:dyDescent="0.25">
      <c r="A44" s="100" t="s">
        <v>129</v>
      </c>
      <c r="B44" s="100" t="s">
        <v>188</v>
      </c>
      <c r="C44" s="108" t="s">
        <v>70</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c r="AF44" s="92"/>
      <c r="AG44" s="92"/>
      <c r="AH44" s="92"/>
      <c r="AI44" s="92"/>
      <c r="AJ44" s="92"/>
      <c r="AK44" s="92"/>
      <c r="AL44" s="142" t="s">
        <v>18</v>
      </c>
    </row>
    <row r="45" spans="1:38" s="10" customFormat="1" ht="24.75" customHeight="1" thickBot="1" x14ac:dyDescent="0.25">
      <c r="A45" s="100" t="s">
        <v>129</v>
      </c>
      <c r="B45" s="100" t="s">
        <v>189</v>
      </c>
      <c r="C45" s="108" t="s">
        <v>139</v>
      </c>
      <c r="D45" s="92"/>
      <c r="E45" s="92"/>
      <c r="F45" s="92"/>
      <c r="G45" s="92"/>
      <c r="H45" s="92"/>
      <c r="I45" s="92"/>
      <c r="J45" s="92"/>
      <c r="K45" s="92"/>
      <c r="L45" s="92"/>
      <c r="M45" s="92"/>
      <c r="N45" s="92"/>
      <c r="O45" s="92" t="s">
        <v>408</v>
      </c>
      <c r="P45" s="92"/>
      <c r="Q45" s="92"/>
      <c r="R45" s="92"/>
      <c r="S45" s="92"/>
      <c r="T45" s="92"/>
      <c r="U45" s="92"/>
      <c r="V45" s="92"/>
      <c r="W45" s="92"/>
      <c r="X45" s="92"/>
      <c r="Y45" s="92"/>
      <c r="Z45" s="92"/>
      <c r="AA45" s="92"/>
      <c r="AB45" s="92"/>
      <c r="AC45" s="92"/>
      <c r="AD45" s="92"/>
      <c r="AE45" s="93"/>
      <c r="AF45" s="92"/>
      <c r="AG45" s="92"/>
      <c r="AH45" s="92"/>
      <c r="AI45" s="92"/>
      <c r="AJ45" s="92"/>
      <c r="AK45" s="92"/>
      <c r="AL45" s="142" t="s">
        <v>18</v>
      </c>
    </row>
    <row r="46" spans="1:38" s="10" customFormat="1" ht="24.75" customHeight="1" thickBot="1" x14ac:dyDescent="0.25">
      <c r="A46" s="100" t="s">
        <v>123</v>
      </c>
      <c r="B46" s="100" t="s">
        <v>190</v>
      </c>
      <c r="C46" s="108" t="s">
        <v>71</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3"/>
      <c r="AF46" s="92"/>
      <c r="AG46" s="92"/>
      <c r="AH46" s="92"/>
      <c r="AI46" s="92"/>
      <c r="AJ46" s="92"/>
      <c r="AK46" s="92"/>
      <c r="AL46" s="142" t="s">
        <v>18</v>
      </c>
    </row>
    <row r="47" spans="1:38" s="10" customFormat="1" ht="24.75" customHeight="1" thickBot="1" x14ac:dyDescent="0.25">
      <c r="A47" s="100" t="s">
        <v>129</v>
      </c>
      <c r="B47" s="100" t="s">
        <v>191</v>
      </c>
      <c r="C47" s="108" t="s">
        <v>72</v>
      </c>
      <c r="D47" s="92"/>
      <c r="E47" s="92"/>
      <c r="F47" s="92"/>
      <c r="G47" s="92"/>
      <c r="H47" s="92"/>
      <c r="I47" s="92"/>
      <c r="J47" s="92"/>
      <c r="K47" s="92"/>
      <c r="L47" s="92"/>
      <c r="M47" s="92"/>
      <c r="N47" s="92"/>
      <c r="O47" s="92" t="s">
        <v>408</v>
      </c>
      <c r="P47" s="92"/>
      <c r="Q47" s="92"/>
      <c r="R47" s="92"/>
      <c r="S47" s="92"/>
      <c r="T47" s="92"/>
      <c r="U47" s="92"/>
      <c r="V47" s="92"/>
      <c r="W47" s="92"/>
      <c r="X47" s="92"/>
      <c r="Y47" s="92"/>
      <c r="Z47" s="92"/>
      <c r="AA47" s="92"/>
      <c r="AB47" s="92"/>
      <c r="AC47" s="92"/>
      <c r="AD47" s="92"/>
      <c r="AE47" s="93"/>
      <c r="AF47" s="92"/>
      <c r="AG47" s="92"/>
      <c r="AH47" s="92"/>
      <c r="AI47" s="92"/>
      <c r="AJ47" s="92"/>
      <c r="AK47" s="92"/>
      <c r="AL47" s="142" t="s">
        <v>18</v>
      </c>
    </row>
    <row r="48" spans="1:38" s="10" customFormat="1" ht="24.75" customHeight="1" thickBot="1" x14ac:dyDescent="0.25">
      <c r="A48" s="100" t="s">
        <v>124</v>
      </c>
      <c r="B48" s="100" t="s">
        <v>192</v>
      </c>
      <c r="C48" s="108" t="s">
        <v>73</v>
      </c>
      <c r="D48" s="92"/>
      <c r="E48" s="92"/>
      <c r="F48" s="92"/>
      <c r="G48" s="92"/>
      <c r="H48" s="92"/>
      <c r="I48" s="92" t="s">
        <v>422</v>
      </c>
      <c r="J48" s="92"/>
      <c r="K48" s="92"/>
      <c r="L48" s="92"/>
      <c r="M48" s="92"/>
      <c r="N48" s="92"/>
      <c r="O48" s="92"/>
      <c r="P48" s="92" t="s">
        <v>408</v>
      </c>
      <c r="Q48" s="92"/>
      <c r="R48" s="92"/>
      <c r="S48" s="92"/>
      <c r="T48" s="92"/>
      <c r="U48" s="92"/>
      <c r="V48" s="92"/>
      <c r="W48" s="92"/>
      <c r="X48" s="92"/>
      <c r="Y48" s="92"/>
      <c r="Z48" s="92"/>
      <c r="AA48" s="92"/>
      <c r="AB48" s="92"/>
      <c r="AC48" s="92"/>
      <c r="AD48" s="92"/>
      <c r="AE48" s="93"/>
      <c r="AF48" s="92"/>
      <c r="AG48" s="92"/>
      <c r="AH48" s="92"/>
      <c r="AI48" s="92"/>
      <c r="AJ48" s="92"/>
      <c r="AK48" s="92"/>
      <c r="AL48" s="142" t="s">
        <v>384</v>
      </c>
    </row>
    <row r="49" spans="1:38" s="10" customFormat="1" ht="24.75" customHeight="1" thickBot="1" x14ac:dyDescent="0.25">
      <c r="A49" s="100" t="s">
        <v>124</v>
      </c>
      <c r="B49" s="100" t="s">
        <v>193</v>
      </c>
      <c r="C49" s="108" t="s">
        <v>74</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3"/>
      <c r="AF49" s="92"/>
      <c r="AG49" s="92"/>
      <c r="AH49" s="92"/>
      <c r="AI49" s="92"/>
      <c r="AJ49" s="92"/>
      <c r="AK49" s="92"/>
      <c r="AL49" s="142" t="s">
        <v>385</v>
      </c>
    </row>
    <row r="50" spans="1:38" s="10" customFormat="1" ht="24.75" customHeight="1" thickBot="1" x14ac:dyDescent="0.25">
      <c r="A50" s="100" t="s">
        <v>124</v>
      </c>
      <c r="B50" s="100" t="s">
        <v>194</v>
      </c>
      <c r="C50" s="108" t="s">
        <v>75</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3"/>
      <c r="AF50" s="92"/>
      <c r="AG50" s="92"/>
      <c r="AH50" s="92"/>
      <c r="AI50" s="92"/>
      <c r="AJ50" s="92"/>
      <c r="AK50" s="92"/>
      <c r="AL50" s="142" t="s">
        <v>452</v>
      </c>
    </row>
    <row r="51" spans="1:38" s="10" customFormat="1" ht="24.75" customHeight="1" thickBot="1" x14ac:dyDescent="0.25">
      <c r="A51" s="100" t="s">
        <v>124</v>
      </c>
      <c r="B51" s="101" t="s">
        <v>195</v>
      </c>
      <c r="C51" s="108" t="s">
        <v>140</v>
      </c>
      <c r="D51" s="92"/>
      <c r="E51" s="92"/>
      <c r="F51" s="92" t="s">
        <v>408</v>
      </c>
      <c r="G51" s="92"/>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2"/>
      <c r="AG51" s="92"/>
      <c r="AH51" s="92"/>
      <c r="AI51" s="92"/>
      <c r="AJ51" s="92"/>
      <c r="AK51" s="92"/>
      <c r="AL51" s="142" t="s">
        <v>386</v>
      </c>
    </row>
    <row r="52" spans="1:38" s="10" customFormat="1" ht="24.75" customHeight="1" thickBot="1" x14ac:dyDescent="0.25">
      <c r="A52" s="100" t="s">
        <v>124</v>
      </c>
      <c r="B52" s="101" t="s">
        <v>325</v>
      </c>
      <c r="C52" s="109" t="s">
        <v>141</v>
      </c>
      <c r="D52" s="137"/>
      <c r="E52" s="92" t="s">
        <v>422</v>
      </c>
      <c r="F52" s="92"/>
      <c r="G52" s="92" t="s">
        <v>422</v>
      </c>
      <c r="H52" s="92"/>
      <c r="I52" s="92" t="s">
        <v>422</v>
      </c>
      <c r="J52" s="92" t="s">
        <v>422</v>
      </c>
      <c r="K52" s="92" t="s">
        <v>422</v>
      </c>
      <c r="L52" s="92" t="s">
        <v>422</v>
      </c>
      <c r="M52" s="92"/>
      <c r="N52" s="92"/>
      <c r="O52" s="92"/>
      <c r="P52" s="92"/>
      <c r="Q52" s="92"/>
      <c r="R52" s="92"/>
      <c r="S52" s="92"/>
      <c r="T52" s="92"/>
      <c r="U52" s="92"/>
      <c r="V52" s="92"/>
      <c r="W52" s="92" t="s">
        <v>422</v>
      </c>
      <c r="X52" s="92" t="s">
        <v>422</v>
      </c>
      <c r="Y52" s="92" t="s">
        <v>422</v>
      </c>
      <c r="Z52" s="92" t="s">
        <v>422</v>
      </c>
      <c r="AA52" s="92" t="s">
        <v>422</v>
      </c>
      <c r="AB52" s="92" t="s">
        <v>422</v>
      </c>
      <c r="AC52" s="92" t="s">
        <v>422</v>
      </c>
      <c r="AD52" s="92"/>
      <c r="AE52" s="93"/>
      <c r="AF52" s="92"/>
      <c r="AG52" s="92"/>
      <c r="AH52" s="92"/>
      <c r="AI52" s="92"/>
      <c r="AJ52" s="92"/>
      <c r="AK52" s="92"/>
      <c r="AL52" s="142" t="s">
        <v>387</v>
      </c>
    </row>
    <row r="53" spans="1:38" s="10" customFormat="1" ht="24.75" customHeight="1" thickBot="1" x14ac:dyDescent="0.25">
      <c r="A53" s="100" t="s">
        <v>124</v>
      </c>
      <c r="B53" s="101" t="s">
        <v>326</v>
      </c>
      <c r="C53" s="109" t="s">
        <v>76</v>
      </c>
      <c r="D53" s="137"/>
      <c r="E53" s="92" t="s">
        <v>408</v>
      </c>
      <c r="F53" s="92"/>
      <c r="G53" s="92" t="s">
        <v>408</v>
      </c>
      <c r="H53" s="92" t="s">
        <v>408</v>
      </c>
      <c r="I53" s="92" t="s">
        <v>408</v>
      </c>
      <c r="J53" s="92" t="s">
        <v>408</v>
      </c>
      <c r="K53" s="92" t="s">
        <v>408</v>
      </c>
      <c r="L53" s="92" t="s">
        <v>408</v>
      </c>
      <c r="M53" s="92" t="s">
        <v>408</v>
      </c>
      <c r="N53" s="92" t="s">
        <v>408</v>
      </c>
      <c r="O53" s="92" t="s">
        <v>408</v>
      </c>
      <c r="P53" s="92" t="s">
        <v>408</v>
      </c>
      <c r="Q53" s="92" t="s">
        <v>408</v>
      </c>
      <c r="R53" s="92" t="s">
        <v>408</v>
      </c>
      <c r="S53" s="92" t="s">
        <v>408</v>
      </c>
      <c r="T53" s="92" t="s">
        <v>408</v>
      </c>
      <c r="U53" s="92" t="s">
        <v>408</v>
      </c>
      <c r="V53" s="92" t="s">
        <v>408</v>
      </c>
      <c r="W53" s="92" t="s">
        <v>408</v>
      </c>
      <c r="X53" s="92" t="s">
        <v>408</v>
      </c>
      <c r="Y53" s="92" t="s">
        <v>408</v>
      </c>
      <c r="Z53" s="92" t="s">
        <v>408</v>
      </c>
      <c r="AA53" s="92" t="s">
        <v>408</v>
      </c>
      <c r="AB53" s="92" t="s">
        <v>408</v>
      </c>
      <c r="AC53" s="92" t="s">
        <v>408</v>
      </c>
      <c r="AD53" s="92" t="s">
        <v>408</v>
      </c>
      <c r="AE53" s="93"/>
      <c r="AF53" s="92"/>
      <c r="AG53" s="92"/>
      <c r="AH53" s="92"/>
      <c r="AI53" s="92"/>
      <c r="AJ53" s="92"/>
      <c r="AK53" s="92"/>
      <c r="AL53" s="142" t="s">
        <v>383</v>
      </c>
    </row>
    <row r="54" spans="1:38" s="10" customFormat="1" ht="36.75" thickBot="1" x14ac:dyDescent="0.25">
      <c r="A54" s="100" t="s">
        <v>124</v>
      </c>
      <c r="B54" s="101" t="s">
        <v>196</v>
      </c>
      <c r="C54" s="109" t="s">
        <v>298</v>
      </c>
      <c r="D54" s="137"/>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3"/>
      <c r="AF54" s="92"/>
      <c r="AG54" s="92"/>
      <c r="AH54" s="92"/>
      <c r="AI54" s="92"/>
      <c r="AJ54" s="92"/>
      <c r="AK54" s="92"/>
      <c r="AL54" s="142" t="s">
        <v>379</v>
      </c>
    </row>
    <row r="55" spans="1:38" s="10" customFormat="1" ht="24.75" customHeight="1" thickBot="1" x14ac:dyDescent="0.25">
      <c r="A55" s="100" t="s">
        <v>124</v>
      </c>
      <c r="B55" s="101" t="s">
        <v>197</v>
      </c>
      <c r="C55" s="109" t="s">
        <v>268</v>
      </c>
      <c r="D55" s="137"/>
      <c r="E55" s="92" t="s">
        <v>422</v>
      </c>
      <c r="F55" s="92" t="s">
        <v>422</v>
      </c>
      <c r="G55" s="92" t="s">
        <v>422</v>
      </c>
      <c r="H55" s="92" t="s">
        <v>422</v>
      </c>
      <c r="I55" s="92" t="s">
        <v>422</v>
      </c>
      <c r="J55" s="92" t="s">
        <v>422</v>
      </c>
      <c r="K55" s="92" t="s">
        <v>422</v>
      </c>
      <c r="L55" s="92" t="s">
        <v>422</v>
      </c>
      <c r="M55" s="92" t="s">
        <v>422</v>
      </c>
      <c r="N55" s="92" t="s">
        <v>408</v>
      </c>
      <c r="O55" s="92" t="s">
        <v>408</v>
      </c>
      <c r="P55" s="92" t="s">
        <v>408</v>
      </c>
      <c r="Q55" s="92" t="s">
        <v>408</v>
      </c>
      <c r="R55" s="92" t="s">
        <v>408</v>
      </c>
      <c r="S55" s="92" t="s">
        <v>408</v>
      </c>
      <c r="T55" s="92" t="s">
        <v>408</v>
      </c>
      <c r="U55" s="92" t="s">
        <v>408</v>
      </c>
      <c r="V55" s="92" t="s">
        <v>408</v>
      </c>
      <c r="W55" s="92" t="s">
        <v>408</v>
      </c>
      <c r="X55" s="92" t="s">
        <v>408</v>
      </c>
      <c r="Y55" s="92" t="s">
        <v>408</v>
      </c>
      <c r="Z55" s="92" t="s">
        <v>408</v>
      </c>
      <c r="AA55" s="92" t="s">
        <v>408</v>
      </c>
      <c r="AB55" s="92" t="s">
        <v>408</v>
      </c>
      <c r="AC55" s="92" t="s">
        <v>408</v>
      </c>
      <c r="AD55" s="92" t="s">
        <v>408</v>
      </c>
      <c r="AE55" s="93"/>
      <c r="AF55" s="92"/>
      <c r="AG55" s="92"/>
      <c r="AH55" s="92"/>
      <c r="AI55" s="92"/>
      <c r="AJ55" s="92"/>
      <c r="AK55" s="92"/>
      <c r="AL55" s="142" t="s">
        <v>388</v>
      </c>
    </row>
    <row r="56" spans="1:38" s="10" customFormat="1" ht="24.75" customHeight="1" thickBot="1" x14ac:dyDescent="0.25">
      <c r="A56" s="101" t="s">
        <v>124</v>
      </c>
      <c r="B56" s="101" t="s">
        <v>324</v>
      </c>
      <c r="C56" s="109" t="s">
        <v>156</v>
      </c>
      <c r="D56" s="137" t="s">
        <v>312</v>
      </c>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3"/>
      <c r="AF56" s="92"/>
      <c r="AG56" s="92"/>
      <c r="AH56" s="92"/>
      <c r="AI56" s="92"/>
      <c r="AJ56" s="92"/>
      <c r="AK56" s="92"/>
      <c r="AL56" s="142"/>
    </row>
    <row r="57" spans="1:38" s="10" customFormat="1" ht="24.75" customHeight="1" thickBot="1" x14ac:dyDescent="0.25">
      <c r="A57" s="100" t="s">
        <v>122</v>
      </c>
      <c r="B57" s="100" t="s">
        <v>198</v>
      </c>
      <c r="C57" s="108" t="s">
        <v>77</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3"/>
      <c r="AF57" s="92"/>
      <c r="AG57" s="92"/>
      <c r="AH57" s="92"/>
      <c r="AI57" s="92"/>
      <c r="AJ57" s="92"/>
      <c r="AK57" s="92"/>
      <c r="AL57" s="142" t="s">
        <v>389</v>
      </c>
    </row>
    <row r="58" spans="1:38" s="10" customFormat="1" ht="24.75" customHeight="1" thickBot="1" x14ac:dyDescent="0.25">
      <c r="A58" s="100" t="s">
        <v>122</v>
      </c>
      <c r="B58" s="100" t="s">
        <v>199</v>
      </c>
      <c r="C58" s="108" t="s">
        <v>78</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3"/>
      <c r="AF58" s="92"/>
      <c r="AG58" s="92"/>
      <c r="AH58" s="92"/>
      <c r="AI58" s="92"/>
      <c r="AJ58" s="92"/>
      <c r="AK58" s="92"/>
      <c r="AL58" s="142" t="s">
        <v>390</v>
      </c>
    </row>
    <row r="59" spans="1:38" s="10" customFormat="1" ht="24.75" customHeight="1" thickBot="1" x14ac:dyDescent="0.25">
      <c r="A59" s="100" t="s">
        <v>122</v>
      </c>
      <c r="B59" s="102" t="s">
        <v>200</v>
      </c>
      <c r="C59" s="108" t="s">
        <v>110</v>
      </c>
      <c r="D59" s="92"/>
      <c r="E59" s="92"/>
      <c r="F59" s="92"/>
      <c r="G59" s="92"/>
      <c r="H59" s="92" t="s">
        <v>408</v>
      </c>
      <c r="I59" s="92"/>
      <c r="J59" s="92"/>
      <c r="K59" s="92"/>
      <c r="L59" s="92"/>
      <c r="M59" s="92"/>
      <c r="N59" s="92"/>
      <c r="O59" s="92"/>
      <c r="P59" s="92"/>
      <c r="Q59" s="92"/>
      <c r="R59" s="92"/>
      <c r="S59" s="92"/>
      <c r="T59" s="92"/>
      <c r="U59" s="92"/>
      <c r="V59" s="92"/>
      <c r="W59" s="92"/>
      <c r="X59" s="92"/>
      <c r="Y59" s="92"/>
      <c r="Z59" s="92"/>
      <c r="AA59" s="92"/>
      <c r="AB59" s="92"/>
      <c r="AC59" s="92"/>
      <c r="AD59" s="92"/>
      <c r="AE59" s="93"/>
      <c r="AF59" s="92"/>
      <c r="AG59" s="92"/>
      <c r="AH59" s="92"/>
      <c r="AI59" s="92"/>
      <c r="AJ59" s="92"/>
      <c r="AK59" s="92"/>
      <c r="AL59" s="142" t="s">
        <v>391</v>
      </c>
    </row>
    <row r="60" spans="1:38" s="10" customFormat="1" ht="24.75" customHeight="1" thickBot="1" x14ac:dyDescent="0.25">
      <c r="A60" s="100" t="s">
        <v>122</v>
      </c>
      <c r="B60" s="102" t="s">
        <v>334</v>
      </c>
      <c r="C60" s="108" t="s">
        <v>81</v>
      </c>
      <c r="D60" s="135"/>
      <c r="E60" s="92"/>
      <c r="F60" s="92"/>
      <c r="G60" s="92"/>
      <c r="H60" s="92"/>
      <c r="I60" s="92"/>
      <c r="J60" s="92"/>
      <c r="K60" s="92"/>
      <c r="L60" s="92"/>
      <c r="M60" s="92"/>
      <c r="N60" s="92" t="s">
        <v>422</v>
      </c>
      <c r="O60" s="92" t="s">
        <v>422</v>
      </c>
      <c r="P60" s="92" t="s">
        <v>422</v>
      </c>
      <c r="Q60" s="92" t="s">
        <v>422</v>
      </c>
      <c r="R60" s="92" t="s">
        <v>422</v>
      </c>
      <c r="S60" s="92" t="s">
        <v>422</v>
      </c>
      <c r="T60" s="92" t="s">
        <v>422</v>
      </c>
      <c r="U60" s="92" t="s">
        <v>422</v>
      </c>
      <c r="V60" s="92" t="s">
        <v>422</v>
      </c>
      <c r="W60" s="92"/>
      <c r="X60" s="92"/>
      <c r="Y60" s="92"/>
      <c r="Z60" s="92"/>
      <c r="AA60" s="92"/>
      <c r="AB60" s="92"/>
      <c r="AC60" s="92"/>
      <c r="AD60" s="92"/>
      <c r="AE60" s="93"/>
      <c r="AF60" s="92"/>
      <c r="AG60" s="92"/>
      <c r="AH60" s="92"/>
      <c r="AI60" s="92"/>
      <c r="AJ60" s="92"/>
      <c r="AK60" s="92"/>
      <c r="AL60" s="142" t="s">
        <v>380</v>
      </c>
    </row>
    <row r="61" spans="1:38" s="10" customFormat="1" ht="24.75" customHeight="1" thickBot="1" x14ac:dyDescent="0.25">
      <c r="A61" s="100" t="s">
        <v>122</v>
      </c>
      <c r="B61" s="102" t="s">
        <v>335</v>
      </c>
      <c r="C61" s="108" t="s">
        <v>82</v>
      </c>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3"/>
      <c r="AF61" s="92"/>
      <c r="AG61" s="92"/>
      <c r="AH61" s="92"/>
      <c r="AI61" s="92"/>
      <c r="AJ61" s="92"/>
      <c r="AK61" s="92"/>
      <c r="AL61" s="142" t="s">
        <v>381</v>
      </c>
    </row>
    <row r="62" spans="1:38" s="10" customFormat="1" ht="24.75" customHeight="1" thickBot="1" x14ac:dyDescent="0.25">
      <c r="A62" s="100" t="s">
        <v>122</v>
      </c>
      <c r="B62" s="102" t="s">
        <v>336</v>
      </c>
      <c r="C62" s="108" t="s">
        <v>83</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3"/>
      <c r="AF62" s="92"/>
      <c r="AG62" s="92"/>
      <c r="AH62" s="92"/>
      <c r="AI62" s="92"/>
      <c r="AJ62" s="92"/>
      <c r="AK62" s="92"/>
      <c r="AL62" s="142" t="s">
        <v>382</v>
      </c>
    </row>
    <row r="63" spans="1:38" s="10" customFormat="1" ht="24.75" customHeight="1" thickBot="1" x14ac:dyDescent="0.25">
      <c r="A63" s="100" t="s">
        <v>122</v>
      </c>
      <c r="B63" s="102" t="s">
        <v>327</v>
      </c>
      <c r="C63" s="109" t="s">
        <v>315</v>
      </c>
      <c r="D63" s="138"/>
      <c r="E63" s="139"/>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3"/>
      <c r="AF63" s="92"/>
      <c r="AG63" s="92"/>
      <c r="AH63" s="92"/>
      <c r="AI63" s="92"/>
      <c r="AJ63" s="92"/>
      <c r="AK63" s="92"/>
      <c r="AL63" s="142" t="s">
        <v>378</v>
      </c>
    </row>
    <row r="64" spans="1:38" s="10" customFormat="1" ht="24.75" customHeight="1" thickBot="1" x14ac:dyDescent="0.25">
      <c r="A64" s="100" t="s">
        <v>122</v>
      </c>
      <c r="B64" s="102" t="s">
        <v>201</v>
      </c>
      <c r="C64" s="108" t="s">
        <v>84</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3"/>
      <c r="AF64" s="92"/>
      <c r="AG64" s="92"/>
      <c r="AH64" s="92"/>
      <c r="AI64" s="92"/>
      <c r="AJ64" s="92"/>
      <c r="AK64" s="92"/>
      <c r="AL64" s="142" t="s">
        <v>392</v>
      </c>
    </row>
    <row r="65" spans="1:38" s="10" customFormat="1" ht="24.75" customHeight="1" thickBot="1" x14ac:dyDescent="0.25">
      <c r="A65" s="100" t="s">
        <v>122</v>
      </c>
      <c r="B65" s="101" t="s">
        <v>202</v>
      </c>
      <c r="C65" s="108" t="s">
        <v>85</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3"/>
      <c r="AF65" s="92"/>
      <c r="AG65" s="92"/>
      <c r="AH65" s="92"/>
      <c r="AI65" s="92"/>
      <c r="AJ65" s="92"/>
      <c r="AK65" s="92"/>
      <c r="AL65" s="142" t="s">
        <v>393</v>
      </c>
    </row>
    <row r="66" spans="1:38" s="10" customFormat="1" ht="24.75" customHeight="1" thickBot="1" x14ac:dyDescent="0.25">
      <c r="A66" s="100" t="s">
        <v>122</v>
      </c>
      <c r="B66" s="101" t="s">
        <v>203</v>
      </c>
      <c r="C66" s="108" t="s">
        <v>86</v>
      </c>
      <c r="D66" s="92"/>
      <c r="E66" s="92" t="s">
        <v>423</v>
      </c>
      <c r="F66" s="92" t="s">
        <v>423</v>
      </c>
      <c r="G66" s="92" t="s">
        <v>423</v>
      </c>
      <c r="H66" s="92" t="s">
        <v>423</v>
      </c>
      <c r="I66" s="92" t="s">
        <v>423</v>
      </c>
      <c r="J66" s="92" t="s">
        <v>423</v>
      </c>
      <c r="K66" s="92" t="s">
        <v>423</v>
      </c>
      <c r="L66" s="92" t="s">
        <v>423</v>
      </c>
      <c r="M66" s="92" t="s">
        <v>423</v>
      </c>
      <c r="N66" s="92" t="s">
        <v>423</v>
      </c>
      <c r="O66" s="92" t="s">
        <v>423</v>
      </c>
      <c r="P66" s="92" t="s">
        <v>423</v>
      </c>
      <c r="Q66" s="92" t="s">
        <v>423</v>
      </c>
      <c r="R66" s="92" t="s">
        <v>423</v>
      </c>
      <c r="S66" s="92" t="s">
        <v>423</v>
      </c>
      <c r="T66" s="92" t="s">
        <v>423</v>
      </c>
      <c r="U66" s="92" t="s">
        <v>423</v>
      </c>
      <c r="V66" s="92" t="s">
        <v>423</v>
      </c>
      <c r="W66" s="92" t="s">
        <v>423</v>
      </c>
      <c r="X66" s="92" t="s">
        <v>423</v>
      </c>
      <c r="Y66" s="92" t="s">
        <v>423</v>
      </c>
      <c r="Z66" s="92" t="s">
        <v>423</v>
      </c>
      <c r="AA66" s="92" t="s">
        <v>423</v>
      </c>
      <c r="AB66" s="92" t="s">
        <v>423</v>
      </c>
      <c r="AC66" s="92" t="s">
        <v>423</v>
      </c>
      <c r="AD66" s="92" t="s">
        <v>423</v>
      </c>
      <c r="AE66" s="93"/>
      <c r="AF66" s="92"/>
      <c r="AG66" s="92"/>
      <c r="AH66" s="92"/>
      <c r="AI66" s="92"/>
      <c r="AJ66" s="92"/>
      <c r="AK66" s="92"/>
      <c r="AL66" s="142" t="s">
        <v>394</v>
      </c>
    </row>
    <row r="67" spans="1:38" s="10" customFormat="1" ht="24.75" customHeight="1" thickBot="1" x14ac:dyDescent="0.25">
      <c r="A67" s="100" t="s">
        <v>122</v>
      </c>
      <c r="B67" s="101" t="s">
        <v>204</v>
      </c>
      <c r="C67" s="108" t="s">
        <v>87</v>
      </c>
      <c r="D67" s="92"/>
      <c r="E67" s="92" t="s">
        <v>423</v>
      </c>
      <c r="F67" s="92" t="s">
        <v>423</v>
      </c>
      <c r="G67" s="92" t="s">
        <v>423</v>
      </c>
      <c r="H67" s="92" t="s">
        <v>423</v>
      </c>
      <c r="I67" s="92" t="s">
        <v>423</v>
      </c>
      <c r="J67" s="92" t="s">
        <v>423</v>
      </c>
      <c r="K67" s="92" t="s">
        <v>423</v>
      </c>
      <c r="L67" s="92" t="s">
        <v>423</v>
      </c>
      <c r="M67" s="92" t="s">
        <v>423</v>
      </c>
      <c r="N67" s="92" t="s">
        <v>423</v>
      </c>
      <c r="O67" s="92" t="s">
        <v>423</v>
      </c>
      <c r="P67" s="92" t="s">
        <v>423</v>
      </c>
      <c r="Q67" s="92" t="s">
        <v>423</v>
      </c>
      <c r="R67" s="92" t="s">
        <v>423</v>
      </c>
      <c r="S67" s="92" t="s">
        <v>423</v>
      </c>
      <c r="T67" s="92" t="s">
        <v>423</v>
      </c>
      <c r="U67" s="92" t="s">
        <v>423</v>
      </c>
      <c r="V67" s="92" t="s">
        <v>423</v>
      </c>
      <c r="W67" s="92" t="s">
        <v>423</v>
      </c>
      <c r="X67" s="92" t="s">
        <v>423</v>
      </c>
      <c r="Y67" s="92" t="s">
        <v>423</v>
      </c>
      <c r="Z67" s="92" t="s">
        <v>423</v>
      </c>
      <c r="AA67" s="92" t="s">
        <v>423</v>
      </c>
      <c r="AB67" s="92" t="s">
        <v>423</v>
      </c>
      <c r="AC67" s="92" t="s">
        <v>423</v>
      </c>
      <c r="AD67" s="92" t="s">
        <v>423</v>
      </c>
      <c r="AE67" s="93"/>
      <c r="AF67" s="92"/>
      <c r="AG67" s="92"/>
      <c r="AH67" s="92"/>
      <c r="AI67" s="92"/>
      <c r="AJ67" s="92"/>
      <c r="AK67" s="92"/>
      <c r="AL67" s="142" t="s">
        <v>395</v>
      </c>
    </row>
    <row r="68" spans="1:38" s="10" customFormat="1" ht="24.75" customHeight="1" thickBot="1" x14ac:dyDescent="0.25">
      <c r="A68" s="100" t="s">
        <v>122</v>
      </c>
      <c r="B68" s="101" t="s">
        <v>205</v>
      </c>
      <c r="C68" s="108" t="s">
        <v>276</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3"/>
      <c r="AF68" s="92"/>
      <c r="AG68" s="92"/>
      <c r="AH68" s="92"/>
      <c r="AI68" s="92"/>
      <c r="AJ68" s="92"/>
      <c r="AK68" s="92"/>
      <c r="AL68" s="142" t="s">
        <v>396</v>
      </c>
    </row>
    <row r="69" spans="1:38" s="10" customFormat="1" ht="24.75" customHeight="1" thickBot="1" x14ac:dyDescent="0.25">
      <c r="A69" s="100" t="s">
        <v>122</v>
      </c>
      <c r="B69" s="100" t="s">
        <v>206</v>
      </c>
      <c r="C69" s="108" t="s">
        <v>159</v>
      </c>
      <c r="D69" s="136"/>
      <c r="E69" s="136" t="s">
        <v>423</v>
      </c>
      <c r="F69" s="92" t="s">
        <v>423</v>
      </c>
      <c r="G69" s="92" t="s">
        <v>423</v>
      </c>
      <c r="H69" s="92" t="s">
        <v>423</v>
      </c>
      <c r="I69" s="92" t="s">
        <v>423</v>
      </c>
      <c r="J69" s="92" t="s">
        <v>423</v>
      </c>
      <c r="K69" s="92" t="s">
        <v>423</v>
      </c>
      <c r="L69" s="92" t="s">
        <v>423</v>
      </c>
      <c r="M69" s="92" t="s">
        <v>423</v>
      </c>
      <c r="N69" s="92" t="s">
        <v>423</v>
      </c>
      <c r="O69" s="92" t="s">
        <v>423</v>
      </c>
      <c r="P69" s="92" t="s">
        <v>423</v>
      </c>
      <c r="Q69" s="92" t="s">
        <v>423</v>
      </c>
      <c r="R69" s="92" t="s">
        <v>423</v>
      </c>
      <c r="S69" s="92" t="s">
        <v>423</v>
      </c>
      <c r="T69" s="92" t="s">
        <v>423</v>
      </c>
      <c r="U69" s="92" t="s">
        <v>423</v>
      </c>
      <c r="V69" s="92" t="s">
        <v>423</v>
      </c>
      <c r="W69" s="92" t="s">
        <v>423</v>
      </c>
      <c r="X69" s="92" t="s">
        <v>423</v>
      </c>
      <c r="Y69" s="92" t="s">
        <v>423</v>
      </c>
      <c r="Z69" s="92" t="s">
        <v>423</v>
      </c>
      <c r="AA69" s="92" t="s">
        <v>423</v>
      </c>
      <c r="AB69" s="92" t="s">
        <v>423</v>
      </c>
      <c r="AC69" s="92" t="s">
        <v>423</v>
      </c>
      <c r="AD69" s="92" t="s">
        <v>423</v>
      </c>
      <c r="AE69" s="93"/>
      <c r="AF69" s="92"/>
      <c r="AG69" s="92"/>
      <c r="AH69" s="92"/>
      <c r="AI69" s="92"/>
      <c r="AJ69" s="92"/>
      <c r="AK69" s="92"/>
      <c r="AL69" s="142" t="s">
        <v>397</v>
      </c>
    </row>
    <row r="70" spans="1:38" s="10" customFormat="1" ht="24.75" customHeight="1" thickBot="1" x14ac:dyDescent="0.25">
      <c r="A70" s="100" t="s">
        <v>122</v>
      </c>
      <c r="B70" s="100" t="s">
        <v>207</v>
      </c>
      <c r="C70" s="108" t="s">
        <v>337</v>
      </c>
      <c r="D70" s="136"/>
      <c r="E70" s="136"/>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3"/>
      <c r="AF70" s="92"/>
      <c r="AG70" s="92"/>
      <c r="AH70" s="92"/>
      <c r="AI70" s="92"/>
      <c r="AJ70" s="92"/>
      <c r="AK70" s="92"/>
      <c r="AL70" s="142" t="s">
        <v>378</v>
      </c>
    </row>
    <row r="71" spans="1:38" s="10" customFormat="1" ht="24.75" customHeight="1" thickBot="1" x14ac:dyDescent="0.25">
      <c r="A71" s="100" t="s">
        <v>122</v>
      </c>
      <c r="B71" s="100" t="s">
        <v>208</v>
      </c>
      <c r="C71" s="108" t="s">
        <v>277</v>
      </c>
      <c r="D71" s="136"/>
      <c r="E71" s="136"/>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3"/>
      <c r="AF71" s="92"/>
      <c r="AG71" s="92"/>
      <c r="AH71" s="92"/>
      <c r="AI71" s="92"/>
      <c r="AJ71" s="92"/>
      <c r="AK71" s="92"/>
      <c r="AL71" s="142" t="s">
        <v>378</v>
      </c>
    </row>
    <row r="72" spans="1:38" s="10" customFormat="1" ht="24.75" customHeight="1" thickBot="1" x14ac:dyDescent="0.25">
      <c r="A72" s="100" t="s">
        <v>122</v>
      </c>
      <c r="B72" s="100" t="s">
        <v>209</v>
      </c>
      <c r="C72" s="108" t="s">
        <v>88</v>
      </c>
      <c r="D72" s="92"/>
      <c r="E72" s="92"/>
      <c r="F72" s="92"/>
      <c r="G72" s="92"/>
      <c r="H72" s="92" t="s">
        <v>408</v>
      </c>
      <c r="I72" s="92"/>
      <c r="J72" s="92"/>
      <c r="K72" s="92"/>
      <c r="L72" s="92"/>
      <c r="M72" s="92"/>
      <c r="N72" s="92"/>
      <c r="O72" s="92"/>
      <c r="P72" s="92"/>
      <c r="Q72" s="92"/>
      <c r="R72" s="92"/>
      <c r="S72" s="92"/>
      <c r="T72" s="92"/>
      <c r="U72" s="92"/>
      <c r="V72" s="92"/>
      <c r="W72" s="92"/>
      <c r="X72" s="92"/>
      <c r="Y72" s="92"/>
      <c r="Z72" s="92"/>
      <c r="AA72" s="92"/>
      <c r="AB72" s="92"/>
      <c r="AC72" s="92"/>
      <c r="AD72" s="92"/>
      <c r="AE72" s="93"/>
      <c r="AF72" s="92"/>
      <c r="AG72" s="92"/>
      <c r="AH72" s="92"/>
      <c r="AI72" s="92"/>
      <c r="AJ72" s="92"/>
      <c r="AK72" s="92"/>
      <c r="AL72" s="142" t="s">
        <v>398</v>
      </c>
    </row>
    <row r="73" spans="1:38" s="10" customFormat="1" ht="24.75" customHeight="1" thickBot="1" x14ac:dyDescent="0.25">
      <c r="A73" s="100" t="s">
        <v>122</v>
      </c>
      <c r="B73" s="100" t="s">
        <v>210</v>
      </c>
      <c r="C73" s="108" t="s">
        <v>89</v>
      </c>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3"/>
      <c r="AF73" s="92"/>
      <c r="AG73" s="92"/>
      <c r="AH73" s="92"/>
      <c r="AI73" s="92"/>
      <c r="AJ73" s="92"/>
      <c r="AK73" s="92"/>
      <c r="AL73" s="142" t="s">
        <v>399</v>
      </c>
    </row>
    <row r="74" spans="1:38" s="10" customFormat="1" ht="24.75" customHeight="1" thickBot="1" x14ac:dyDescent="0.25">
      <c r="A74" s="100" t="s">
        <v>122</v>
      </c>
      <c r="B74" s="100" t="s">
        <v>211</v>
      </c>
      <c r="C74" s="108" t="s">
        <v>299</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3"/>
      <c r="AF74" s="92"/>
      <c r="AG74" s="92"/>
      <c r="AH74" s="92"/>
      <c r="AI74" s="92"/>
      <c r="AJ74" s="92"/>
      <c r="AK74" s="92"/>
      <c r="AL74" s="142" t="s">
        <v>400</v>
      </c>
    </row>
    <row r="75" spans="1:38" s="10" customFormat="1" ht="24.75" customHeight="1" thickBot="1" x14ac:dyDescent="0.25">
      <c r="A75" s="100" t="s">
        <v>122</v>
      </c>
      <c r="B75" s="100" t="s">
        <v>212</v>
      </c>
      <c r="C75" s="108" t="s">
        <v>278</v>
      </c>
      <c r="D75" s="136"/>
      <c r="E75" s="136"/>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3"/>
      <c r="AF75" s="92"/>
      <c r="AG75" s="92"/>
      <c r="AH75" s="92"/>
      <c r="AI75" s="92"/>
      <c r="AJ75" s="92"/>
      <c r="AK75" s="92"/>
      <c r="AL75" s="142" t="s">
        <v>401</v>
      </c>
    </row>
    <row r="76" spans="1:38" s="10" customFormat="1" ht="24.75" customHeight="1" thickBot="1" x14ac:dyDescent="0.25">
      <c r="A76" s="100" t="s">
        <v>122</v>
      </c>
      <c r="B76" s="100" t="s">
        <v>213</v>
      </c>
      <c r="C76" s="108" t="s">
        <v>91</v>
      </c>
      <c r="D76" s="92"/>
      <c r="E76" s="92" t="s">
        <v>423</v>
      </c>
      <c r="F76" s="92" t="s">
        <v>423</v>
      </c>
      <c r="G76" s="92" t="s">
        <v>423</v>
      </c>
      <c r="H76" s="92" t="s">
        <v>423</v>
      </c>
      <c r="I76" s="92" t="s">
        <v>423</v>
      </c>
      <c r="J76" s="92" t="s">
        <v>423</v>
      </c>
      <c r="K76" s="92" t="s">
        <v>423</v>
      </c>
      <c r="L76" s="92" t="s">
        <v>423</v>
      </c>
      <c r="M76" s="92" t="s">
        <v>423</v>
      </c>
      <c r="N76" s="92" t="s">
        <v>423</v>
      </c>
      <c r="O76" s="92" t="s">
        <v>423</v>
      </c>
      <c r="P76" s="92" t="s">
        <v>423</v>
      </c>
      <c r="Q76" s="92" t="s">
        <v>423</v>
      </c>
      <c r="R76" s="92" t="s">
        <v>423</v>
      </c>
      <c r="S76" s="92" t="s">
        <v>423</v>
      </c>
      <c r="T76" s="92" t="s">
        <v>423</v>
      </c>
      <c r="U76" s="92" t="s">
        <v>423</v>
      </c>
      <c r="V76" s="92" t="s">
        <v>423</v>
      </c>
      <c r="W76" s="92" t="s">
        <v>423</v>
      </c>
      <c r="X76" s="92" t="s">
        <v>423</v>
      </c>
      <c r="Y76" s="92" t="s">
        <v>423</v>
      </c>
      <c r="Z76" s="92" t="s">
        <v>423</v>
      </c>
      <c r="AA76" s="92" t="s">
        <v>423</v>
      </c>
      <c r="AB76" s="92" t="s">
        <v>423</v>
      </c>
      <c r="AC76" s="92" t="s">
        <v>423</v>
      </c>
      <c r="AD76" s="92" t="s">
        <v>423</v>
      </c>
      <c r="AE76" s="93"/>
      <c r="AF76" s="92"/>
      <c r="AG76" s="92"/>
      <c r="AH76" s="92"/>
      <c r="AI76" s="92"/>
      <c r="AJ76" s="92"/>
      <c r="AK76" s="92"/>
      <c r="AL76" s="142" t="s">
        <v>402</v>
      </c>
    </row>
    <row r="77" spans="1:38" s="10" customFormat="1" ht="24.75" customHeight="1" thickBot="1" x14ac:dyDescent="0.25">
      <c r="A77" s="100" t="s">
        <v>122</v>
      </c>
      <c r="B77" s="100" t="s">
        <v>214</v>
      </c>
      <c r="C77" s="108" t="s">
        <v>93</v>
      </c>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3"/>
      <c r="AF77" s="92"/>
      <c r="AG77" s="92"/>
      <c r="AH77" s="92"/>
      <c r="AI77" s="92"/>
      <c r="AJ77" s="92"/>
      <c r="AK77" s="92"/>
      <c r="AL77" s="142" t="s">
        <v>403</v>
      </c>
    </row>
    <row r="78" spans="1:38" s="10" customFormat="1" ht="24.75" customHeight="1" thickBot="1" x14ac:dyDescent="0.25">
      <c r="A78" s="100" t="s">
        <v>122</v>
      </c>
      <c r="B78" s="100" t="s">
        <v>215</v>
      </c>
      <c r="C78" s="108" t="s">
        <v>90</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3"/>
      <c r="AF78" s="92"/>
      <c r="AG78" s="92"/>
      <c r="AH78" s="92"/>
      <c r="AI78" s="92"/>
      <c r="AJ78" s="92"/>
      <c r="AK78" s="92"/>
      <c r="AL78" s="142" t="s">
        <v>404</v>
      </c>
    </row>
    <row r="79" spans="1:38" s="10" customFormat="1" ht="24.75" customHeight="1" thickBot="1" x14ac:dyDescent="0.25">
      <c r="A79" s="100" t="s">
        <v>122</v>
      </c>
      <c r="B79" s="100" t="s">
        <v>216</v>
      </c>
      <c r="C79" s="108" t="s">
        <v>92</v>
      </c>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3"/>
      <c r="AF79" s="92"/>
      <c r="AG79" s="92"/>
      <c r="AH79" s="92"/>
      <c r="AI79" s="92"/>
      <c r="AJ79" s="92"/>
      <c r="AK79" s="92"/>
      <c r="AL79" s="142" t="s">
        <v>405</v>
      </c>
    </row>
    <row r="80" spans="1:38" s="10" customFormat="1" ht="24.75" customHeight="1" thickBot="1" x14ac:dyDescent="0.25">
      <c r="A80" s="100" t="s">
        <v>122</v>
      </c>
      <c r="B80" s="101" t="s">
        <v>217</v>
      </c>
      <c r="C80" s="109" t="s">
        <v>316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3"/>
      <c r="AF80" s="92"/>
      <c r="AG80" s="92"/>
      <c r="AH80" s="92"/>
      <c r="AI80" s="92"/>
      <c r="AJ80" s="92"/>
      <c r="AK80" s="92"/>
      <c r="AL80" s="142" t="s">
        <v>378</v>
      </c>
    </row>
    <row r="81" spans="1:38" s="10" customFormat="1" ht="24.75" customHeight="1" thickBot="1" x14ac:dyDescent="0.25">
      <c r="A81" s="100" t="s">
        <v>122</v>
      </c>
      <c r="B81" s="101" t="s">
        <v>218</v>
      </c>
      <c r="C81" s="109" t="s">
        <v>368</v>
      </c>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3"/>
      <c r="AF81" s="92"/>
      <c r="AG81" s="92"/>
      <c r="AH81" s="92"/>
      <c r="AI81" s="92"/>
      <c r="AJ81" s="92"/>
      <c r="AK81" s="92"/>
      <c r="AL81" s="142" t="s">
        <v>453</v>
      </c>
    </row>
    <row r="82" spans="1:38" s="10" customFormat="1" ht="24.75" customHeight="1" thickBot="1" x14ac:dyDescent="0.25">
      <c r="A82" s="100" t="s">
        <v>125</v>
      </c>
      <c r="B82" s="101" t="s">
        <v>225</v>
      </c>
      <c r="C82" s="91" t="s">
        <v>100</v>
      </c>
      <c r="D82" s="92"/>
      <c r="E82" s="92"/>
      <c r="F82" s="92"/>
      <c r="G82" s="92"/>
      <c r="H82" s="92"/>
      <c r="I82" s="92"/>
      <c r="J82" s="92"/>
      <c r="K82" s="92"/>
      <c r="L82" s="92"/>
      <c r="M82" s="92" t="s">
        <v>408</v>
      </c>
      <c r="N82" s="92"/>
      <c r="O82" s="92"/>
      <c r="P82" s="92"/>
      <c r="Q82" s="92"/>
      <c r="R82" s="92"/>
      <c r="S82" s="92"/>
      <c r="T82" s="92"/>
      <c r="U82" s="92"/>
      <c r="V82" s="92"/>
      <c r="W82" s="92"/>
      <c r="X82" s="92"/>
      <c r="Y82" s="92"/>
      <c r="Z82" s="92"/>
      <c r="AA82" s="92"/>
      <c r="AB82" s="92"/>
      <c r="AC82" s="92"/>
      <c r="AD82" s="92"/>
      <c r="AE82" s="93"/>
      <c r="AF82" s="92"/>
      <c r="AG82" s="92"/>
      <c r="AH82" s="92"/>
      <c r="AI82" s="92"/>
      <c r="AJ82" s="92"/>
      <c r="AK82" s="92"/>
      <c r="AL82" s="142"/>
    </row>
    <row r="83" spans="1:38" s="10" customFormat="1" ht="24.75" customHeight="1" thickBot="1" x14ac:dyDescent="0.25">
      <c r="A83" s="100" t="s">
        <v>125</v>
      </c>
      <c r="B83" s="121" t="s">
        <v>226</v>
      </c>
      <c r="C83" s="94" t="s">
        <v>80</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3"/>
      <c r="AF83" s="92"/>
      <c r="AG83" s="92"/>
      <c r="AH83" s="92"/>
      <c r="AI83" s="92"/>
      <c r="AJ83" s="92"/>
      <c r="AK83" s="92"/>
      <c r="AL83" s="142"/>
    </row>
    <row r="84" spans="1:38" s="10" customFormat="1" ht="24.75" customHeight="1" thickBot="1" x14ac:dyDescent="0.25">
      <c r="A84" s="100" t="s">
        <v>122</v>
      </c>
      <c r="B84" s="121" t="s">
        <v>227</v>
      </c>
      <c r="C84" s="94" t="s">
        <v>79</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3"/>
      <c r="AF84" s="92"/>
      <c r="AG84" s="92"/>
      <c r="AH84" s="92"/>
      <c r="AI84" s="92"/>
      <c r="AJ84" s="92"/>
      <c r="AK84" s="92"/>
      <c r="AL84" s="142"/>
    </row>
    <row r="85" spans="1:38" s="10" customFormat="1" ht="24.75" customHeight="1" thickBot="1" x14ac:dyDescent="0.25">
      <c r="A85" s="100" t="s">
        <v>122</v>
      </c>
      <c r="B85" s="109" t="s">
        <v>228</v>
      </c>
      <c r="C85" s="94" t="s">
        <v>354</v>
      </c>
      <c r="D85" s="92"/>
      <c r="E85" s="92"/>
      <c r="F85" s="92"/>
      <c r="G85" s="92"/>
      <c r="H85" s="92"/>
      <c r="I85" s="92"/>
      <c r="J85" s="92"/>
      <c r="K85" s="92"/>
      <c r="L85" s="92" t="s">
        <v>408</v>
      </c>
      <c r="M85" s="92"/>
      <c r="N85" s="92"/>
      <c r="O85" s="92"/>
      <c r="P85" s="92"/>
      <c r="Q85" s="92"/>
      <c r="R85" s="92"/>
      <c r="S85" s="92"/>
      <c r="T85" s="92"/>
      <c r="U85" s="92"/>
      <c r="V85" s="92"/>
      <c r="W85" s="92"/>
      <c r="X85" s="92"/>
      <c r="Y85" s="92"/>
      <c r="Z85" s="92"/>
      <c r="AA85" s="92"/>
      <c r="AB85" s="92"/>
      <c r="AC85" s="92"/>
      <c r="AD85" s="92"/>
      <c r="AE85" s="93"/>
      <c r="AF85" s="92"/>
      <c r="AG85" s="92"/>
      <c r="AH85" s="92"/>
      <c r="AI85" s="92"/>
      <c r="AJ85" s="92"/>
      <c r="AK85" s="92"/>
      <c r="AL85" s="142" t="s">
        <v>406</v>
      </c>
    </row>
    <row r="86" spans="1:38" s="10" customFormat="1" ht="24.75" customHeight="1" thickBot="1" x14ac:dyDescent="0.25">
      <c r="A86" s="100" t="s">
        <v>125</v>
      </c>
      <c r="B86" s="109" t="s">
        <v>229</v>
      </c>
      <c r="C86" s="91" t="s">
        <v>96</v>
      </c>
      <c r="D86" s="92"/>
      <c r="E86" s="92"/>
      <c r="F86" s="92"/>
      <c r="G86" s="92"/>
      <c r="H86" s="92"/>
      <c r="I86" s="92"/>
      <c r="J86" s="92"/>
      <c r="K86" s="92"/>
      <c r="L86" s="92"/>
      <c r="M86" s="92" t="s">
        <v>408</v>
      </c>
      <c r="N86" s="92"/>
      <c r="O86" s="92"/>
      <c r="P86" s="92"/>
      <c r="Q86" s="92"/>
      <c r="R86" s="92"/>
      <c r="S86" s="92"/>
      <c r="T86" s="92"/>
      <c r="U86" s="92"/>
      <c r="V86" s="92"/>
      <c r="W86" s="92"/>
      <c r="X86" s="92"/>
      <c r="Y86" s="92"/>
      <c r="Z86" s="92"/>
      <c r="AA86" s="92"/>
      <c r="AB86" s="92"/>
      <c r="AC86" s="92"/>
      <c r="AD86" s="92"/>
      <c r="AE86" s="93"/>
      <c r="AF86" s="92"/>
      <c r="AG86" s="92"/>
      <c r="AH86" s="92"/>
      <c r="AI86" s="92"/>
      <c r="AJ86" s="92"/>
      <c r="AK86" s="92"/>
      <c r="AL86" s="142" t="s">
        <v>407</v>
      </c>
    </row>
    <row r="87" spans="1:38" s="10" customFormat="1" ht="24.75" customHeight="1" thickBot="1" x14ac:dyDescent="0.25">
      <c r="A87" s="100" t="s">
        <v>125</v>
      </c>
      <c r="B87" s="109" t="s">
        <v>230</v>
      </c>
      <c r="C87" s="91" t="s">
        <v>97</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3"/>
      <c r="AF87" s="92"/>
      <c r="AG87" s="92"/>
      <c r="AH87" s="92"/>
      <c r="AI87" s="92"/>
      <c r="AJ87" s="92"/>
      <c r="AK87" s="92"/>
      <c r="AL87" s="142" t="s">
        <v>407</v>
      </c>
    </row>
    <row r="88" spans="1:38" s="10" customFormat="1" ht="24.75" customHeight="1" thickBot="1" x14ac:dyDescent="0.25">
      <c r="A88" s="100" t="s">
        <v>125</v>
      </c>
      <c r="B88" s="109" t="s">
        <v>231</v>
      </c>
      <c r="C88" s="91" t="s">
        <v>98</v>
      </c>
      <c r="D88" s="92"/>
      <c r="E88" s="92"/>
      <c r="F88" s="92"/>
      <c r="G88" s="92" t="s">
        <v>408</v>
      </c>
      <c r="H88" s="92"/>
      <c r="I88" s="92"/>
      <c r="J88" s="92"/>
      <c r="K88" s="92"/>
      <c r="L88" s="92"/>
      <c r="M88" s="92"/>
      <c r="N88" s="92"/>
      <c r="O88" s="92"/>
      <c r="P88" s="92"/>
      <c r="Q88" s="92"/>
      <c r="R88" s="92"/>
      <c r="S88" s="92"/>
      <c r="T88" s="92"/>
      <c r="U88" s="92"/>
      <c r="V88" s="92"/>
      <c r="W88" s="92"/>
      <c r="X88" s="92"/>
      <c r="Y88" s="92"/>
      <c r="Z88" s="92"/>
      <c r="AA88" s="92"/>
      <c r="AB88" s="92"/>
      <c r="AC88" s="92"/>
      <c r="AD88" s="92"/>
      <c r="AE88" s="93"/>
      <c r="AF88" s="92"/>
      <c r="AG88" s="92"/>
      <c r="AH88" s="92"/>
      <c r="AI88" s="92"/>
      <c r="AJ88" s="92"/>
      <c r="AK88" s="92"/>
      <c r="AL88" s="142" t="s">
        <v>408</v>
      </c>
    </row>
    <row r="89" spans="1:38" s="10" customFormat="1" ht="24.75" customHeight="1" thickBot="1" x14ac:dyDescent="0.25">
      <c r="A89" s="100" t="s">
        <v>125</v>
      </c>
      <c r="B89" s="109" t="s">
        <v>232</v>
      </c>
      <c r="C89" s="91" t="s">
        <v>99</v>
      </c>
      <c r="D89" s="92"/>
      <c r="E89" s="92"/>
      <c r="F89" s="92"/>
      <c r="G89" s="92"/>
      <c r="H89" s="92"/>
      <c r="I89" s="92"/>
      <c r="J89" s="92"/>
      <c r="K89" s="92" t="s">
        <v>408</v>
      </c>
      <c r="L89" s="92"/>
      <c r="M89" s="92"/>
      <c r="N89" s="92"/>
      <c r="O89" s="92"/>
      <c r="P89" s="92"/>
      <c r="Q89" s="92"/>
      <c r="R89" s="92"/>
      <c r="S89" s="92"/>
      <c r="T89" s="92"/>
      <c r="U89" s="92"/>
      <c r="V89" s="92"/>
      <c r="W89" s="92"/>
      <c r="X89" s="92"/>
      <c r="Y89" s="92"/>
      <c r="Z89" s="92"/>
      <c r="AA89" s="92"/>
      <c r="AB89" s="92"/>
      <c r="AC89" s="92"/>
      <c r="AD89" s="92"/>
      <c r="AE89" s="93"/>
      <c r="AF89" s="92"/>
      <c r="AG89" s="92"/>
      <c r="AH89" s="92"/>
      <c r="AI89" s="92"/>
      <c r="AJ89" s="92"/>
      <c r="AK89" s="92"/>
      <c r="AL89" s="142" t="s">
        <v>408</v>
      </c>
    </row>
    <row r="90" spans="1:38" s="18" customFormat="1" ht="24.75" customHeight="1" thickBot="1" x14ac:dyDescent="0.25">
      <c r="A90" s="100" t="s">
        <v>125</v>
      </c>
      <c r="B90" s="109" t="s">
        <v>233</v>
      </c>
      <c r="C90" s="91" t="s">
        <v>289</v>
      </c>
      <c r="D90" s="92"/>
      <c r="E90" s="92"/>
      <c r="F90" s="92"/>
      <c r="G90" s="92"/>
      <c r="H90" s="92"/>
      <c r="I90" s="92"/>
      <c r="J90" s="92"/>
      <c r="K90" s="92"/>
      <c r="L90" s="92" t="s">
        <v>408</v>
      </c>
      <c r="M90" s="92"/>
      <c r="N90" s="92"/>
      <c r="O90" s="92"/>
      <c r="P90" s="92"/>
      <c r="Q90" s="92"/>
      <c r="R90" s="92"/>
      <c r="S90" s="92"/>
      <c r="T90" s="92"/>
      <c r="U90" s="92"/>
      <c r="V90" s="92"/>
      <c r="W90" s="92"/>
      <c r="X90" s="92"/>
      <c r="Y90" s="92"/>
      <c r="Z90" s="92"/>
      <c r="AA90" s="92"/>
      <c r="AB90" s="92"/>
      <c r="AC90" s="92"/>
      <c r="AD90" s="92"/>
      <c r="AE90" s="93"/>
      <c r="AF90" s="92"/>
      <c r="AG90" s="92"/>
      <c r="AH90" s="92"/>
      <c r="AI90" s="92"/>
      <c r="AJ90" s="92"/>
      <c r="AK90" s="92"/>
      <c r="AL90" s="142"/>
    </row>
    <row r="91" spans="1:38" s="10" customFormat="1" ht="24.75" customHeight="1" thickBot="1" x14ac:dyDescent="0.25">
      <c r="A91" s="100" t="s">
        <v>125</v>
      </c>
      <c r="B91" s="101" t="s">
        <v>440</v>
      </c>
      <c r="C91" s="109" t="s">
        <v>290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3"/>
      <c r="AF91" s="92"/>
      <c r="AG91" s="92"/>
      <c r="AH91" s="92"/>
      <c r="AI91" s="92"/>
      <c r="AJ91" s="92"/>
      <c r="AK91" s="92"/>
      <c r="AL91" s="142" t="s">
        <v>378</v>
      </c>
    </row>
    <row r="92" spans="1:38" s="10" customFormat="1" ht="24.75" customHeight="1" thickBot="1" x14ac:dyDescent="0.25">
      <c r="A92" s="100" t="s">
        <v>122</v>
      </c>
      <c r="B92" s="100" t="s">
        <v>219</v>
      </c>
      <c r="C92" s="108" t="s">
        <v>118</v>
      </c>
      <c r="D92" s="136"/>
      <c r="E92" s="136" t="s">
        <v>408</v>
      </c>
      <c r="F92" s="92"/>
      <c r="G92" s="92"/>
      <c r="H92" s="92"/>
      <c r="I92" s="92"/>
      <c r="J92" s="92"/>
      <c r="K92" s="92"/>
      <c r="L92" s="92"/>
      <c r="M92" s="92"/>
      <c r="N92" s="92"/>
      <c r="O92" s="92"/>
      <c r="P92" s="92"/>
      <c r="Q92" s="92"/>
      <c r="R92" s="92"/>
      <c r="S92" s="92"/>
      <c r="T92" s="92"/>
      <c r="U92" s="92"/>
      <c r="V92" s="92"/>
      <c r="W92" s="92" t="s">
        <v>408</v>
      </c>
      <c r="X92" s="92"/>
      <c r="Y92" s="92"/>
      <c r="Z92" s="92"/>
      <c r="AA92" s="92"/>
      <c r="AB92" s="92"/>
      <c r="AC92" s="92"/>
      <c r="AD92" s="92"/>
      <c r="AE92" s="93"/>
      <c r="AF92" s="92"/>
      <c r="AG92" s="92"/>
      <c r="AH92" s="92"/>
      <c r="AI92" s="92"/>
      <c r="AJ92" s="92"/>
      <c r="AK92" s="92"/>
      <c r="AL92" s="142" t="s">
        <v>409</v>
      </c>
    </row>
    <row r="93" spans="1:38" s="10" customFormat="1" ht="24.75" customHeight="1" thickBot="1" x14ac:dyDescent="0.25">
      <c r="A93" s="100" t="s">
        <v>122</v>
      </c>
      <c r="B93" s="101" t="s">
        <v>220</v>
      </c>
      <c r="C93" s="108" t="s">
        <v>119</v>
      </c>
      <c r="D93" s="136"/>
      <c r="E93" s="136" t="s">
        <v>408</v>
      </c>
      <c r="F93" s="92"/>
      <c r="G93" s="92" t="s">
        <v>408</v>
      </c>
      <c r="H93" s="92"/>
      <c r="I93" s="92"/>
      <c r="J93" s="92"/>
      <c r="K93" s="92"/>
      <c r="L93" s="92"/>
      <c r="M93" s="92" t="s">
        <v>408</v>
      </c>
      <c r="N93" s="92"/>
      <c r="O93" s="92" t="s">
        <v>408</v>
      </c>
      <c r="P93" s="92"/>
      <c r="Q93" s="92"/>
      <c r="R93" s="92"/>
      <c r="S93" s="92"/>
      <c r="T93" s="92"/>
      <c r="U93" s="92"/>
      <c r="V93" s="92" t="s">
        <v>408</v>
      </c>
      <c r="W93" s="92"/>
      <c r="X93" s="92"/>
      <c r="Y93" s="92"/>
      <c r="Z93" s="92"/>
      <c r="AA93" s="92"/>
      <c r="AB93" s="92"/>
      <c r="AC93" s="92"/>
      <c r="AD93" s="92"/>
      <c r="AE93" s="93"/>
      <c r="AF93" s="92"/>
      <c r="AG93" s="92"/>
      <c r="AH93" s="92"/>
      <c r="AI93" s="92"/>
      <c r="AJ93" s="92"/>
      <c r="AK93" s="92"/>
      <c r="AL93" s="142" t="s">
        <v>410</v>
      </c>
    </row>
    <row r="94" spans="1:38" s="10" customFormat="1" ht="24.75" customHeight="1" thickBot="1" x14ac:dyDescent="0.25">
      <c r="A94" s="100" t="s">
        <v>122</v>
      </c>
      <c r="B94" s="86" t="s">
        <v>441</v>
      </c>
      <c r="C94" s="108" t="s">
        <v>301</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3"/>
      <c r="AF94" s="92"/>
      <c r="AG94" s="92"/>
      <c r="AH94" s="92"/>
      <c r="AI94" s="92"/>
      <c r="AJ94" s="92"/>
      <c r="AK94" s="92"/>
      <c r="AL94" s="142"/>
    </row>
    <row r="95" spans="1:38" s="10" customFormat="1" ht="24.75" customHeight="1" thickBot="1" x14ac:dyDescent="0.25">
      <c r="A95" s="100" t="s">
        <v>122</v>
      </c>
      <c r="B95" s="86" t="s">
        <v>221</v>
      </c>
      <c r="C95" s="108" t="s">
        <v>94</v>
      </c>
      <c r="D95" s="136"/>
      <c r="E95" s="136"/>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3"/>
      <c r="AF95" s="92"/>
      <c r="AG95" s="92"/>
      <c r="AH95" s="92"/>
      <c r="AI95" s="92"/>
      <c r="AJ95" s="92"/>
      <c r="AK95" s="92"/>
      <c r="AL95" s="142" t="s">
        <v>378</v>
      </c>
    </row>
    <row r="96" spans="1:38" s="10" customFormat="1" ht="24.75" customHeight="1" thickBot="1" x14ac:dyDescent="0.25">
      <c r="A96" s="100" t="s">
        <v>122</v>
      </c>
      <c r="B96" s="101" t="s">
        <v>222</v>
      </c>
      <c r="C96" s="108" t="s">
        <v>95</v>
      </c>
      <c r="D96" s="140"/>
      <c r="E96" s="140"/>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3"/>
      <c r="AF96" s="92"/>
      <c r="AG96" s="92"/>
      <c r="AH96" s="92"/>
      <c r="AI96" s="92"/>
      <c r="AJ96" s="92"/>
      <c r="AK96" s="92"/>
      <c r="AL96" s="142" t="s">
        <v>408</v>
      </c>
    </row>
    <row r="97" spans="1:38" s="10" customFormat="1" ht="24.75" customHeight="1" thickBot="1" x14ac:dyDescent="0.25">
      <c r="A97" s="100" t="s">
        <v>122</v>
      </c>
      <c r="B97" s="101" t="s">
        <v>223</v>
      </c>
      <c r="C97" s="108" t="s">
        <v>367</v>
      </c>
      <c r="D97" s="140"/>
      <c r="E97" s="140"/>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3"/>
      <c r="AF97" s="92"/>
      <c r="AG97" s="92"/>
      <c r="AH97" s="92"/>
      <c r="AI97" s="92"/>
      <c r="AJ97" s="92"/>
      <c r="AK97" s="92"/>
      <c r="AL97" s="142" t="s">
        <v>408</v>
      </c>
    </row>
    <row r="98" spans="1:38" s="10" customFormat="1" ht="24.75" customHeight="1" thickBot="1" x14ac:dyDescent="0.25">
      <c r="A98" s="100" t="s">
        <v>122</v>
      </c>
      <c r="B98" s="101" t="s">
        <v>224</v>
      </c>
      <c r="C98" s="109" t="s">
        <v>317</v>
      </c>
      <c r="D98" s="140"/>
      <c r="E98" s="140"/>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3"/>
      <c r="AF98" s="92"/>
      <c r="AG98" s="92"/>
      <c r="AH98" s="92"/>
      <c r="AI98" s="92"/>
      <c r="AJ98" s="92"/>
      <c r="AK98" s="92"/>
      <c r="AL98" s="142" t="s">
        <v>408</v>
      </c>
    </row>
    <row r="99" spans="1:38" s="10" customFormat="1" ht="24.75" customHeight="1" thickBot="1" x14ac:dyDescent="0.25">
      <c r="A99" s="100" t="s">
        <v>126</v>
      </c>
      <c r="B99" s="100" t="s">
        <v>234</v>
      </c>
      <c r="C99" s="108" t="s">
        <v>287</v>
      </c>
      <c r="D99" s="140"/>
      <c r="E99" s="140"/>
      <c r="F99" s="92"/>
      <c r="G99" s="92"/>
      <c r="H99" s="92"/>
      <c r="I99" s="92"/>
      <c r="J99" s="92"/>
      <c r="K99" s="92"/>
      <c r="L99" s="92"/>
      <c r="M99" s="92"/>
      <c r="N99" s="92"/>
      <c r="O99" s="92" t="s">
        <v>408</v>
      </c>
      <c r="P99" s="92"/>
      <c r="Q99" s="92"/>
      <c r="R99" s="92"/>
      <c r="S99" s="92"/>
      <c r="T99" s="92"/>
      <c r="U99" s="92"/>
      <c r="V99" s="92"/>
      <c r="W99" s="92"/>
      <c r="X99" s="92"/>
      <c r="Y99" s="92"/>
      <c r="Z99" s="92"/>
      <c r="AA99" s="92"/>
      <c r="AB99" s="92"/>
      <c r="AC99" s="92"/>
      <c r="AD99" s="92"/>
      <c r="AE99" s="93"/>
      <c r="AF99" s="92"/>
      <c r="AG99" s="92"/>
      <c r="AH99" s="92"/>
      <c r="AI99" s="92"/>
      <c r="AJ99" s="92"/>
      <c r="AK99" s="92"/>
      <c r="AL99" s="142" t="s">
        <v>411</v>
      </c>
    </row>
    <row r="100" spans="1:38" s="10" customFormat="1" ht="24.75" customHeight="1" thickBot="1" x14ac:dyDescent="0.25">
      <c r="A100" s="100" t="s">
        <v>126</v>
      </c>
      <c r="B100" s="100" t="s">
        <v>235</v>
      </c>
      <c r="C100" s="108" t="s">
        <v>286</v>
      </c>
      <c r="D100" s="140"/>
      <c r="E100" s="140"/>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3"/>
      <c r="AF100" s="92"/>
      <c r="AG100" s="92"/>
      <c r="AH100" s="92"/>
      <c r="AI100" s="92"/>
      <c r="AJ100" s="92"/>
      <c r="AK100" s="92"/>
      <c r="AL100" s="142" t="s">
        <v>411</v>
      </c>
    </row>
    <row r="101" spans="1:38" s="10" customFormat="1" ht="24.75" customHeight="1" thickBot="1" x14ac:dyDescent="0.25">
      <c r="A101" s="100" t="s">
        <v>126</v>
      </c>
      <c r="B101" s="100" t="s">
        <v>237</v>
      </c>
      <c r="C101" s="108" t="s">
        <v>279</v>
      </c>
      <c r="D101" s="140"/>
      <c r="E101" s="140"/>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3"/>
      <c r="AF101" s="92"/>
      <c r="AG101" s="92"/>
      <c r="AH101" s="92"/>
      <c r="AI101" s="92"/>
      <c r="AJ101" s="92"/>
      <c r="AK101" s="92"/>
      <c r="AL101" s="142" t="s">
        <v>411</v>
      </c>
    </row>
    <row r="102" spans="1:38" s="10" customFormat="1" ht="24.75" customHeight="1" thickBot="1" x14ac:dyDescent="0.25">
      <c r="A102" s="100" t="s">
        <v>126</v>
      </c>
      <c r="B102" s="100" t="s">
        <v>238</v>
      </c>
      <c r="C102" s="108" t="s">
        <v>280</v>
      </c>
      <c r="D102" s="140"/>
      <c r="E102" s="140"/>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3"/>
      <c r="AF102" s="92"/>
      <c r="AG102" s="92"/>
      <c r="AH102" s="92"/>
      <c r="AI102" s="92"/>
      <c r="AJ102" s="92"/>
      <c r="AK102" s="92"/>
      <c r="AL102" s="142" t="s">
        <v>411</v>
      </c>
    </row>
    <row r="103" spans="1:38" s="10" customFormat="1" ht="24.75" customHeight="1" thickBot="1" x14ac:dyDescent="0.25">
      <c r="A103" s="100" t="s">
        <v>126</v>
      </c>
      <c r="B103" s="100" t="s">
        <v>236</v>
      </c>
      <c r="C103" s="108" t="s">
        <v>281</v>
      </c>
      <c r="D103" s="140"/>
      <c r="E103" s="135"/>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3"/>
      <c r="AF103" s="92"/>
      <c r="AG103" s="92"/>
      <c r="AH103" s="92"/>
      <c r="AI103" s="92"/>
      <c r="AJ103" s="92"/>
      <c r="AK103" s="92"/>
      <c r="AL103" s="142" t="s">
        <v>411</v>
      </c>
    </row>
    <row r="104" spans="1:38" s="10" customFormat="1" ht="24.75" customHeight="1" thickBot="1" x14ac:dyDescent="0.25">
      <c r="A104" s="100" t="s">
        <v>126</v>
      </c>
      <c r="B104" s="100" t="s">
        <v>359</v>
      </c>
      <c r="C104" s="108" t="s">
        <v>282</v>
      </c>
      <c r="D104" s="140"/>
      <c r="E104" s="140"/>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3"/>
      <c r="AF104" s="92"/>
      <c r="AG104" s="92"/>
      <c r="AH104" s="92"/>
      <c r="AI104" s="92"/>
      <c r="AJ104" s="92"/>
      <c r="AK104" s="92"/>
      <c r="AL104" s="142" t="s">
        <v>411</v>
      </c>
    </row>
    <row r="105" spans="1:38" s="10" customFormat="1" ht="24.75" customHeight="1" thickBot="1" x14ac:dyDescent="0.25">
      <c r="A105" s="100" t="s">
        <v>126</v>
      </c>
      <c r="B105" s="100" t="s">
        <v>360</v>
      </c>
      <c r="C105" s="108" t="s">
        <v>283</v>
      </c>
      <c r="D105" s="140"/>
      <c r="E105" s="140"/>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3"/>
      <c r="AF105" s="92"/>
      <c r="AG105" s="92"/>
      <c r="AH105" s="92"/>
      <c r="AI105" s="92"/>
      <c r="AJ105" s="92"/>
      <c r="AK105" s="92"/>
      <c r="AL105" s="142" t="s">
        <v>411</v>
      </c>
    </row>
    <row r="106" spans="1:38" s="10" customFormat="1" ht="24.75" customHeight="1" thickBot="1" x14ac:dyDescent="0.25">
      <c r="A106" s="100" t="s">
        <v>126</v>
      </c>
      <c r="B106" s="100" t="s">
        <v>257</v>
      </c>
      <c r="C106" s="108" t="s">
        <v>284</v>
      </c>
      <c r="D106" s="140"/>
      <c r="E106" s="140"/>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3"/>
      <c r="AF106" s="92"/>
      <c r="AG106" s="92"/>
      <c r="AH106" s="92"/>
      <c r="AI106" s="92"/>
      <c r="AJ106" s="92"/>
      <c r="AK106" s="92"/>
      <c r="AL106" s="142" t="s">
        <v>411</v>
      </c>
    </row>
    <row r="107" spans="1:38" s="10" customFormat="1" ht="24.75" customHeight="1" thickBot="1" x14ac:dyDescent="0.25">
      <c r="A107" s="95" t="s">
        <v>126</v>
      </c>
      <c r="B107" s="100" t="s">
        <v>361</v>
      </c>
      <c r="C107" s="96" t="s">
        <v>338</v>
      </c>
      <c r="D107" s="140"/>
      <c r="E107" s="140"/>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3"/>
      <c r="AF107" s="92"/>
      <c r="AG107" s="92"/>
      <c r="AH107" s="92"/>
      <c r="AI107" s="92"/>
      <c r="AJ107" s="92"/>
      <c r="AK107" s="92"/>
      <c r="AL107" s="142" t="s">
        <v>411</v>
      </c>
    </row>
    <row r="108" spans="1:38" s="10" customFormat="1" ht="24.75" customHeight="1" thickBot="1" x14ac:dyDescent="0.25">
      <c r="A108" s="95" t="s">
        <v>126</v>
      </c>
      <c r="B108" s="100" t="s">
        <v>362</v>
      </c>
      <c r="C108" s="96" t="s">
        <v>339</v>
      </c>
      <c r="D108" s="140"/>
      <c r="E108" s="140"/>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3"/>
      <c r="AF108" s="92"/>
      <c r="AG108" s="92"/>
      <c r="AH108" s="92"/>
      <c r="AI108" s="92"/>
      <c r="AJ108" s="92"/>
      <c r="AK108" s="92"/>
      <c r="AL108" s="142" t="s">
        <v>411</v>
      </c>
    </row>
    <row r="109" spans="1:38" s="10" customFormat="1" ht="24.75" customHeight="1" thickBot="1" x14ac:dyDescent="0.25">
      <c r="A109" s="95" t="s">
        <v>126</v>
      </c>
      <c r="B109" s="100" t="s">
        <v>363</v>
      </c>
      <c r="C109" s="96" t="s">
        <v>322</v>
      </c>
      <c r="D109" s="140"/>
      <c r="E109" s="140"/>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3"/>
      <c r="AF109" s="92"/>
      <c r="AG109" s="92"/>
      <c r="AH109" s="92"/>
      <c r="AI109" s="92"/>
      <c r="AJ109" s="92"/>
      <c r="AK109" s="92"/>
      <c r="AL109" s="142" t="s">
        <v>411</v>
      </c>
    </row>
    <row r="110" spans="1:38" s="10" customFormat="1" ht="24.75" customHeight="1" thickBot="1" x14ac:dyDescent="0.25">
      <c r="A110" s="95" t="s">
        <v>126</v>
      </c>
      <c r="B110" s="100" t="s">
        <v>364</v>
      </c>
      <c r="C110" s="97" t="s">
        <v>323</v>
      </c>
      <c r="D110" s="140"/>
      <c r="E110" s="140"/>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3"/>
      <c r="AF110" s="92"/>
      <c r="AG110" s="92"/>
      <c r="AH110" s="92"/>
      <c r="AI110" s="92"/>
      <c r="AJ110" s="92"/>
      <c r="AK110" s="92"/>
      <c r="AL110" s="142" t="s">
        <v>411</v>
      </c>
    </row>
    <row r="111" spans="1:38" s="10" customFormat="1" ht="24.75" customHeight="1" thickBot="1" x14ac:dyDescent="0.25">
      <c r="A111" s="100" t="s">
        <v>126</v>
      </c>
      <c r="B111" s="100" t="s">
        <v>365</v>
      </c>
      <c r="C111" s="108" t="s">
        <v>285</v>
      </c>
      <c r="D111" s="140"/>
      <c r="E111" s="140"/>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3"/>
      <c r="AF111" s="92"/>
      <c r="AG111" s="92"/>
      <c r="AH111" s="92"/>
      <c r="AI111" s="92"/>
      <c r="AJ111" s="92"/>
      <c r="AK111" s="92"/>
      <c r="AL111" s="142" t="s">
        <v>411</v>
      </c>
    </row>
    <row r="112" spans="1:38" s="10" customFormat="1" ht="24.75" customHeight="1" thickBot="1" x14ac:dyDescent="0.25">
      <c r="A112" s="100" t="s">
        <v>136</v>
      </c>
      <c r="B112" s="100" t="s">
        <v>303</v>
      </c>
      <c r="C112" s="108" t="s">
        <v>304</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3"/>
      <c r="AF112" s="92"/>
      <c r="AG112" s="92"/>
      <c r="AH112" s="92"/>
      <c r="AI112" s="92"/>
      <c r="AJ112" s="92"/>
      <c r="AK112" s="92"/>
      <c r="AL112" s="142" t="s">
        <v>420</v>
      </c>
    </row>
    <row r="113" spans="1:38" s="10" customFormat="1" ht="24.75" customHeight="1" thickBot="1" x14ac:dyDescent="0.25">
      <c r="A113" s="100" t="s">
        <v>136</v>
      </c>
      <c r="B113" s="87" t="s">
        <v>254</v>
      </c>
      <c r="C113" s="110" t="s">
        <v>143</v>
      </c>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3"/>
      <c r="AF113" s="92"/>
      <c r="AG113" s="92"/>
      <c r="AH113" s="92"/>
      <c r="AI113" s="92"/>
      <c r="AJ113" s="92"/>
      <c r="AK113" s="92"/>
      <c r="AL113" s="142"/>
    </row>
    <row r="114" spans="1:38" s="10" customFormat="1" ht="24.75" customHeight="1" thickBot="1" x14ac:dyDescent="0.25">
      <c r="A114" s="100" t="s">
        <v>136</v>
      </c>
      <c r="B114" s="87" t="s">
        <v>255</v>
      </c>
      <c r="C114" s="110" t="s">
        <v>144</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3"/>
      <c r="AF114" s="92"/>
      <c r="AG114" s="92"/>
      <c r="AH114" s="92"/>
      <c r="AI114" s="92"/>
      <c r="AJ114" s="92"/>
      <c r="AK114" s="92"/>
      <c r="AL114" s="142"/>
    </row>
    <row r="115" spans="1:38" s="10" customFormat="1" ht="24.75" customHeight="1" thickBot="1" x14ac:dyDescent="0.25">
      <c r="A115" s="100" t="s">
        <v>136</v>
      </c>
      <c r="B115" s="87" t="s">
        <v>256</v>
      </c>
      <c r="C115" s="110" t="s">
        <v>366</v>
      </c>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3"/>
      <c r="AF115" s="92"/>
      <c r="AG115" s="92"/>
      <c r="AH115" s="92"/>
      <c r="AI115" s="92"/>
      <c r="AJ115" s="92"/>
      <c r="AK115" s="92"/>
      <c r="AL115" s="142"/>
    </row>
    <row r="116" spans="1:38" s="10" customFormat="1" ht="24.75" customHeight="1" thickBot="1" x14ac:dyDescent="0.25">
      <c r="A116" s="100" t="s">
        <v>136</v>
      </c>
      <c r="B116" s="100" t="s">
        <v>260</v>
      </c>
      <c r="C116" s="109" t="s">
        <v>302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2"/>
      <c r="AG116" s="92"/>
      <c r="AH116" s="92"/>
      <c r="AI116" s="92"/>
      <c r="AJ116" s="92"/>
      <c r="AK116" s="92"/>
      <c r="AL116" s="142"/>
    </row>
    <row r="117" spans="1:38" s="10" customFormat="1" ht="24.75" customHeight="1" thickBot="1" x14ac:dyDescent="0.25">
      <c r="A117" s="100" t="s">
        <v>136</v>
      </c>
      <c r="B117" s="100" t="s">
        <v>306</v>
      </c>
      <c r="C117" s="109" t="s">
        <v>307</v>
      </c>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3"/>
      <c r="AF117" s="92"/>
      <c r="AG117" s="92"/>
      <c r="AH117" s="92"/>
      <c r="AI117" s="92"/>
      <c r="AJ117" s="92"/>
      <c r="AK117" s="92"/>
      <c r="AL117" s="142"/>
    </row>
    <row r="118" spans="1:38" s="10" customFormat="1" ht="24.75" customHeight="1" thickBot="1" x14ac:dyDescent="0.25">
      <c r="A118" s="100" t="s">
        <v>136</v>
      </c>
      <c r="B118" s="100" t="s">
        <v>262</v>
      </c>
      <c r="C118" s="109" t="s">
        <v>305</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3"/>
      <c r="AF118" s="92"/>
      <c r="AG118" s="92"/>
      <c r="AH118" s="92"/>
      <c r="AI118" s="92"/>
      <c r="AJ118" s="92"/>
      <c r="AK118" s="92"/>
      <c r="AL118" s="142"/>
    </row>
    <row r="119" spans="1:38" s="10" customFormat="1" ht="24.75" customHeight="1" thickBot="1" x14ac:dyDescent="0.25">
      <c r="A119" s="100" t="s">
        <v>136</v>
      </c>
      <c r="B119" s="100" t="s">
        <v>261</v>
      </c>
      <c r="C119" s="108" t="s">
        <v>157</v>
      </c>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3"/>
      <c r="AF119" s="92"/>
      <c r="AG119" s="92"/>
      <c r="AH119" s="92"/>
      <c r="AI119" s="92"/>
      <c r="AJ119" s="92"/>
      <c r="AK119" s="92"/>
      <c r="AL119" s="142"/>
    </row>
    <row r="120" spans="1:38" s="10" customFormat="1" ht="24.75" customHeight="1" thickBot="1" x14ac:dyDescent="0.25">
      <c r="A120" s="100" t="s">
        <v>136</v>
      </c>
      <c r="B120" s="100" t="s">
        <v>267</v>
      </c>
      <c r="C120" s="108" t="s">
        <v>101</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3"/>
      <c r="AF120" s="92"/>
      <c r="AG120" s="92"/>
      <c r="AH120" s="92"/>
      <c r="AI120" s="92"/>
      <c r="AJ120" s="92"/>
      <c r="AK120" s="92"/>
      <c r="AL120" s="142"/>
    </row>
    <row r="121" spans="1:38" s="10" customFormat="1" ht="24.75" customHeight="1" thickBot="1" x14ac:dyDescent="0.25">
      <c r="A121" s="100" t="s">
        <v>136</v>
      </c>
      <c r="B121" s="100" t="s">
        <v>258</v>
      </c>
      <c r="C121" s="109" t="s">
        <v>309</v>
      </c>
      <c r="D121" s="137" t="s">
        <v>7</v>
      </c>
      <c r="E121" s="137"/>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3"/>
      <c r="AF121" s="92"/>
      <c r="AG121" s="92"/>
      <c r="AH121" s="92"/>
      <c r="AI121" s="92"/>
      <c r="AJ121" s="92"/>
      <c r="AK121" s="92"/>
      <c r="AL121" s="142"/>
    </row>
    <row r="122" spans="1:38" s="10" customFormat="1" ht="24.75" customHeight="1" thickBot="1" x14ac:dyDescent="0.25">
      <c r="A122" s="100" t="s">
        <v>136</v>
      </c>
      <c r="B122" s="87" t="s">
        <v>259</v>
      </c>
      <c r="C122" s="110" t="s">
        <v>145</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3"/>
      <c r="AF122" s="92"/>
      <c r="AG122" s="92"/>
      <c r="AH122" s="92"/>
      <c r="AI122" s="92"/>
      <c r="AJ122" s="92"/>
      <c r="AK122" s="92"/>
      <c r="AL122" s="142"/>
    </row>
    <row r="123" spans="1:38" s="10" customFormat="1" ht="24.75" customHeight="1" thickBot="1" x14ac:dyDescent="0.25">
      <c r="A123" s="100" t="s">
        <v>136</v>
      </c>
      <c r="B123" s="100" t="s">
        <v>239</v>
      </c>
      <c r="C123" s="108" t="s">
        <v>308</v>
      </c>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3"/>
      <c r="AF123" s="92"/>
      <c r="AG123" s="92"/>
      <c r="AH123" s="92"/>
      <c r="AI123" s="92"/>
      <c r="AJ123" s="92"/>
      <c r="AK123" s="92"/>
      <c r="AL123" s="142" t="s">
        <v>418</v>
      </c>
    </row>
    <row r="124" spans="1:38" s="10" customFormat="1" ht="24.75" customHeight="1" thickBot="1" x14ac:dyDescent="0.25">
      <c r="A124" s="100" t="s">
        <v>136</v>
      </c>
      <c r="B124" s="65" t="s">
        <v>240</v>
      </c>
      <c r="C124" s="108" t="s">
        <v>291</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3"/>
      <c r="AF124" s="92"/>
      <c r="AG124" s="92"/>
      <c r="AH124" s="92"/>
      <c r="AI124" s="92"/>
      <c r="AJ124" s="92"/>
      <c r="AK124" s="92"/>
      <c r="AL124" s="142" t="s">
        <v>408</v>
      </c>
    </row>
    <row r="125" spans="1:38" s="10" customFormat="1" ht="24.75" customHeight="1" thickBot="1" x14ac:dyDescent="0.25">
      <c r="A125" s="100" t="s">
        <v>127</v>
      </c>
      <c r="B125" s="100" t="s">
        <v>241</v>
      </c>
      <c r="C125" s="108" t="s">
        <v>292</v>
      </c>
      <c r="D125" s="92"/>
      <c r="E125" s="92"/>
      <c r="F125" s="92"/>
      <c r="G125" s="92"/>
      <c r="H125" s="92"/>
      <c r="I125" s="92"/>
      <c r="J125" s="92"/>
      <c r="K125" s="92"/>
      <c r="L125" s="92"/>
      <c r="M125" s="92" t="s">
        <v>408</v>
      </c>
      <c r="N125" s="92" t="s">
        <v>408</v>
      </c>
      <c r="O125" s="92" t="s">
        <v>408</v>
      </c>
      <c r="P125" s="92" t="s">
        <v>408</v>
      </c>
      <c r="Q125" s="92" t="s">
        <v>408</v>
      </c>
      <c r="R125" s="92" t="s">
        <v>408</v>
      </c>
      <c r="S125" s="92" t="s">
        <v>408</v>
      </c>
      <c r="T125" s="92" t="s">
        <v>408</v>
      </c>
      <c r="U125" s="92" t="s">
        <v>408</v>
      </c>
      <c r="V125" s="92" t="s">
        <v>408</v>
      </c>
      <c r="W125" s="92"/>
      <c r="X125" s="92"/>
      <c r="Y125" s="92"/>
      <c r="Z125" s="92"/>
      <c r="AA125" s="92"/>
      <c r="AB125" s="92"/>
      <c r="AC125" s="92"/>
      <c r="AD125" s="92"/>
      <c r="AE125" s="93"/>
      <c r="AF125" s="92"/>
      <c r="AG125" s="92"/>
      <c r="AH125" s="92"/>
      <c r="AI125" s="92"/>
      <c r="AJ125" s="92"/>
      <c r="AK125" s="92"/>
      <c r="AL125" s="142" t="s">
        <v>419</v>
      </c>
    </row>
    <row r="126" spans="1:38" s="10" customFormat="1" ht="24.75" customHeight="1" thickBot="1" x14ac:dyDescent="0.25">
      <c r="A126" s="100" t="s">
        <v>127</v>
      </c>
      <c r="B126" s="100" t="s">
        <v>111</v>
      </c>
      <c r="C126" s="108" t="s">
        <v>265</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3"/>
      <c r="AF126" s="92"/>
      <c r="AG126" s="92"/>
      <c r="AH126" s="92"/>
      <c r="AI126" s="92"/>
      <c r="AJ126" s="92"/>
      <c r="AK126" s="92"/>
      <c r="AL126" s="142" t="s">
        <v>450</v>
      </c>
    </row>
    <row r="127" spans="1:38" s="10" customFormat="1" ht="24.75" customHeight="1" thickBot="1" x14ac:dyDescent="0.25">
      <c r="A127" s="100" t="s">
        <v>127</v>
      </c>
      <c r="B127" s="100" t="s">
        <v>112</v>
      </c>
      <c r="C127" s="108" t="s">
        <v>266</v>
      </c>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3"/>
      <c r="AF127" s="92"/>
      <c r="AG127" s="92"/>
      <c r="AH127" s="92"/>
      <c r="AI127" s="92"/>
      <c r="AJ127" s="92"/>
      <c r="AK127" s="92"/>
      <c r="AL127" s="142"/>
    </row>
    <row r="128" spans="1:38" s="10" customFormat="1" ht="24.75" customHeight="1" thickBot="1" x14ac:dyDescent="0.25">
      <c r="A128" s="100" t="s">
        <v>127</v>
      </c>
      <c r="B128" s="101" t="s">
        <v>242</v>
      </c>
      <c r="C128" s="109" t="s">
        <v>108</v>
      </c>
      <c r="D128" s="92" t="s">
        <v>106</v>
      </c>
      <c r="E128" s="92" t="s">
        <v>422</v>
      </c>
      <c r="F128" s="92" t="s">
        <v>422</v>
      </c>
      <c r="G128" s="92" t="s">
        <v>422</v>
      </c>
      <c r="H128" s="92" t="s">
        <v>422</v>
      </c>
      <c r="I128" s="92" t="s">
        <v>422</v>
      </c>
      <c r="J128" s="92" t="s">
        <v>422</v>
      </c>
      <c r="K128" s="92" t="s">
        <v>422</v>
      </c>
      <c r="L128" s="92" t="s">
        <v>422</v>
      </c>
      <c r="M128" s="92" t="s">
        <v>422</v>
      </c>
      <c r="N128" s="92" t="s">
        <v>422</v>
      </c>
      <c r="O128" s="92" t="s">
        <v>422</v>
      </c>
      <c r="P128" s="92" t="s">
        <v>422</v>
      </c>
      <c r="Q128" s="92" t="s">
        <v>422</v>
      </c>
      <c r="R128" s="92" t="s">
        <v>422</v>
      </c>
      <c r="S128" s="92" t="s">
        <v>422</v>
      </c>
      <c r="T128" s="92" t="s">
        <v>422</v>
      </c>
      <c r="U128" s="92" t="s">
        <v>421</v>
      </c>
      <c r="V128" s="92" t="s">
        <v>422</v>
      </c>
      <c r="W128" s="92" t="s">
        <v>422</v>
      </c>
      <c r="X128" s="92" t="s">
        <v>422</v>
      </c>
      <c r="Y128" s="92" t="s">
        <v>422</v>
      </c>
      <c r="Z128" s="92" t="s">
        <v>422</v>
      </c>
      <c r="AA128" s="92" t="s">
        <v>422</v>
      </c>
      <c r="AB128" s="92" t="s">
        <v>422</v>
      </c>
      <c r="AC128" s="92"/>
      <c r="AD128" s="92"/>
      <c r="AE128" s="93"/>
      <c r="AF128" s="92"/>
      <c r="AG128" s="92"/>
      <c r="AH128" s="92"/>
      <c r="AI128" s="92"/>
      <c r="AJ128" s="92"/>
      <c r="AK128" s="92"/>
      <c r="AL128" s="142" t="s">
        <v>412</v>
      </c>
    </row>
    <row r="129" spans="1:67" s="10" customFormat="1" ht="24.75" customHeight="1" thickBot="1" x14ac:dyDescent="0.25">
      <c r="A129" s="100" t="s">
        <v>127</v>
      </c>
      <c r="B129" s="101" t="s">
        <v>340</v>
      </c>
      <c r="C129" s="94" t="s">
        <v>107</v>
      </c>
      <c r="D129" s="92" t="s">
        <v>106</v>
      </c>
      <c r="E129" s="92" t="s">
        <v>422</v>
      </c>
      <c r="F129" s="92" t="s">
        <v>422</v>
      </c>
      <c r="G129" s="92" t="s">
        <v>422</v>
      </c>
      <c r="H129" s="92" t="s">
        <v>421</v>
      </c>
      <c r="I129" s="92" t="s">
        <v>422</v>
      </c>
      <c r="J129" s="92" t="s">
        <v>422</v>
      </c>
      <c r="K129" s="92" t="s">
        <v>422</v>
      </c>
      <c r="L129" s="92" t="s">
        <v>422</v>
      </c>
      <c r="M129" s="92" t="s">
        <v>422</v>
      </c>
      <c r="N129" s="92" t="s">
        <v>422</v>
      </c>
      <c r="O129" s="92" t="s">
        <v>422</v>
      </c>
      <c r="P129" s="92" t="s">
        <v>422</v>
      </c>
      <c r="Q129" s="92" t="s">
        <v>422</v>
      </c>
      <c r="R129" s="92" t="s">
        <v>422</v>
      </c>
      <c r="S129" s="92" t="s">
        <v>422</v>
      </c>
      <c r="T129" s="92" t="s">
        <v>422</v>
      </c>
      <c r="U129" s="92" t="s">
        <v>421</v>
      </c>
      <c r="V129" s="92" t="s">
        <v>422</v>
      </c>
      <c r="W129" s="92" t="s">
        <v>422</v>
      </c>
      <c r="X129" s="92" t="s">
        <v>422</v>
      </c>
      <c r="Y129" s="92" t="s">
        <v>422</v>
      </c>
      <c r="Z129" s="92" t="s">
        <v>422</v>
      </c>
      <c r="AA129" s="92" t="s">
        <v>422</v>
      </c>
      <c r="AB129" s="92" t="s">
        <v>422</v>
      </c>
      <c r="AC129" s="92"/>
      <c r="AD129" s="92"/>
      <c r="AE129" s="93"/>
      <c r="AF129" s="92"/>
      <c r="AG129" s="92"/>
      <c r="AH129" s="92"/>
      <c r="AI129" s="92"/>
      <c r="AJ129" s="92"/>
      <c r="AK129" s="92"/>
      <c r="AL129" s="142" t="s">
        <v>413</v>
      </c>
    </row>
    <row r="130" spans="1:67" s="10" customFormat="1" ht="24.75" customHeight="1" thickBot="1" x14ac:dyDescent="0.25">
      <c r="A130" s="100" t="s">
        <v>127</v>
      </c>
      <c r="B130" s="101" t="s">
        <v>341</v>
      </c>
      <c r="C130" s="122" t="s">
        <v>342</v>
      </c>
      <c r="D130" s="92" t="s">
        <v>106</v>
      </c>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3"/>
      <c r="AF130" s="92"/>
      <c r="AG130" s="92"/>
      <c r="AH130" s="92"/>
      <c r="AI130" s="92"/>
      <c r="AJ130" s="92"/>
      <c r="AK130" s="92"/>
      <c r="AL130" s="142" t="s">
        <v>413</v>
      </c>
    </row>
    <row r="131" spans="1:67" s="10" customFormat="1" ht="24.75" customHeight="1" thickBot="1" x14ac:dyDescent="0.25">
      <c r="A131" s="100" t="s">
        <v>127</v>
      </c>
      <c r="B131" s="101" t="s">
        <v>343</v>
      </c>
      <c r="C131" s="94" t="s">
        <v>158</v>
      </c>
      <c r="D131" s="92" t="s">
        <v>106</v>
      </c>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3"/>
      <c r="AF131" s="92"/>
      <c r="AG131" s="92"/>
      <c r="AH131" s="92"/>
      <c r="AI131" s="92"/>
      <c r="AJ131" s="92"/>
      <c r="AK131" s="92"/>
      <c r="AL131" s="142" t="s">
        <v>413</v>
      </c>
    </row>
    <row r="132" spans="1:67" s="10" customFormat="1" ht="24.75" customHeight="1" thickBot="1" x14ac:dyDescent="0.25">
      <c r="A132" s="100" t="s">
        <v>127</v>
      </c>
      <c r="B132" s="101" t="s">
        <v>344</v>
      </c>
      <c r="C132" s="94" t="s">
        <v>113</v>
      </c>
      <c r="D132" s="92" t="s">
        <v>106</v>
      </c>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3"/>
      <c r="AF132" s="92"/>
      <c r="AG132" s="92"/>
      <c r="AH132" s="92"/>
      <c r="AI132" s="92"/>
      <c r="AJ132" s="92"/>
      <c r="AK132" s="92"/>
      <c r="AL132" s="142"/>
    </row>
    <row r="133" spans="1:67" s="10" customFormat="1" ht="24.75" customHeight="1" thickBot="1" x14ac:dyDescent="0.25">
      <c r="A133" s="100" t="s">
        <v>127</v>
      </c>
      <c r="B133" s="101" t="s">
        <v>345</v>
      </c>
      <c r="C133" s="94" t="s">
        <v>102</v>
      </c>
      <c r="D133" s="92" t="s">
        <v>106</v>
      </c>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3"/>
      <c r="AF133" s="92"/>
      <c r="AG133" s="92"/>
      <c r="AH133" s="92"/>
      <c r="AI133" s="92"/>
      <c r="AJ133" s="92"/>
      <c r="AK133" s="92"/>
      <c r="AL133" s="142" t="s">
        <v>414</v>
      </c>
    </row>
    <row r="134" spans="1:67" s="10" customFormat="1" ht="24.75" customHeight="1" thickBot="1" x14ac:dyDescent="0.25">
      <c r="A134" s="100" t="s">
        <v>127</v>
      </c>
      <c r="B134" s="101" t="s">
        <v>346</v>
      </c>
      <c r="C134" s="108" t="s">
        <v>295</v>
      </c>
      <c r="D134" s="92" t="s">
        <v>106</v>
      </c>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3"/>
      <c r="AF134" s="92"/>
      <c r="AG134" s="92"/>
      <c r="AH134" s="92"/>
      <c r="AI134" s="92"/>
      <c r="AJ134" s="92"/>
      <c r="AK134" s="92"/>
      <c r="AL134" s="142"/>
    </row>
    <row r="135" spans="1:67" s="10" customFormat="1" ht="24.75" customHeight="1" thickBot="1" x14ac:dyDescent="0.25">
      <c r="A135" s="100" t="s">
        <v>127</v>
      </c>
      <c r="B135" s="100" t="s">
        <v>243</v>
      </c>
      <c r="C135" s="108" t="s">
        <v>294</v>
      </c>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3"/>
      <c r="AF135" s="92"/>
      <c r="AG135" s="92"/>
      <c r="AH135" s="92"/>
      <c r="AI135" s="92"/>
      <c r="AJ135" s="92"/>
      <c r="AK135" s="92"/>
      <c r="AL135" s="142"/>
    </row>
    <row r="136" spans="1:67" s="10" customFormat="1" ht="24.75" customHeight="1" thickBot="1" x14ac:dyDescent="0.25">
      <c r="A136" s="100" t="s">
        <v>127</v>
      </c>
      <c r="B136" s="100" t="s">
        <v>114</v>
      </c>
      <c r="C136" s="108" t="s">
        <v>116</v>
      </c>
      <c r="D136" s="92"/>
      <c r="E136" s="92" t="s">
        <v>408</v>
      </c>
      <c r="F136" s="92" t="s">
        <v>408</v>
      </c>
      <c r="G136" s="92" t="s">
        <v>408</v>
      </c>
      <c r="H136" s="92" t="s">
        <v>408</v>
      </c>
      <c r="I136" s="92" t="s">
        <v>408</v>
      </c>
      <c r="J136" s="92" t="s">
        <v>408</v>
      </c>
      <c r="K136" s="92" t="s">
        <v>408</v>
      </c>
      <c r="L136" s="92" t="s">
        <v>408</v>
      </c>
      <c r="M136" s="92" t="s">
        <v>408</v>
      </c>
      <c r="N136" s="92" t="s">
        <v>408</v>
      </c>
      <c r="O136" s="92" t="s">
        <v>408</v>
      </c>
      <c r="P136" s="92" t="s">
        <v>408</v>
      </c>
      <c r="Q136" s="92" t="s">
        <v>408</v>
      </c>
      <c r="R136" s="92" t="s">
        <v>408</v>
      </c>
      <c r="S136" s="92" t="s">
        <v>408</v>
      </c>
      <c r="T136" s="92" t="s">
        <v>408</v>
      </c>
      <c r="U136" s="92" t="s">
        <v>408</v>
      </c>
      <c r="V136" s="92" t="s">
        <v>408</v>
      </c>
      <c r="W136" s="92" t="s">
        <v>408</v>
      </c>
      <c r="X136" s="92" t="s">
        <v>408</v>
      </c>
      <c r="Y136" s="92" t="s">
        <v>408</v>
      </c>
      <c r="Z136" s="92" t="s">
        <v>408</v>
      </c>
      <c r="AA136" s="92" t="s">
        <v>408</v>
      </c>
      <c r="AB136" s="92" t="s">
        <v>408</v>
      </c>
      <c r="AC136" s="92" t="s">
        <v>408</v>
      </c>
      <c r="AD136" s="92" t="s">
        <v>408</v>
      </c>
      <c r="AE136" s="93"/>
      <c r="AF136" s="92"/>
      <c r="AG136" s="92"/>
      <c r="AH136" s="92"/>
      <c r="AI136" s="92"/>
      <c r="AJ136" s="92"/>
      <c r="AK136" s="92"/>
      <c r="AL136" s="142" t="s">
        <v>415</v>
      </c>
    </row>
    <row r="137" spans="1:67" s="10" customFormat="1" ht="24.75" customHeight="1" thickBot="1" x14ac:dyDescent="0.25">
      <c r="A137" s="100" t="s">
        <v>127</v>
      </c>
      <c r="B137" s="100" t="s">
        <v>115</v>
      </c>
      <c r="C137" s="108" t="s">
        <v>117</v>
      </c>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3"/>
      <c r="AF137" s="92"/>
      <c r="AG137" s="92"/>
      <c r="AH137" s="92"/>
      <c r="AI137" s="92"/>
      <c r="AJ137" s="92"/>
      <c r="AK137" s="92"/>
      <c r="AL137" s="142" t="s">
        <v>449</v>
      </c>
    </row>
    <row r="138" spans="1:67" s="10" customFormat="1" ht="24.75" customHeight="1" thickBot="1" x14ac:dyDescent="0.25">
      <c r="A138" s="101" t="s">
        <v>127</v>
      </c>
      <c r="B138" s="101" t="s">
        <v>263</v>
      </c>
      <c r="C138" s="109" t="s">
        <v>264</v>
      </c>
      <c r="D138" s="137"/>
      <c r="E138" s="137"/>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3"/>
      <c r="AF138" s="92"/>
      <c r="AG138" s="92"/>
      <c r="AH138" s="92"/>
      <c r="AI138" s="92"/>
      <c r="AJ138" s="92"/>
      <c r="AK138" s="92"/>
      <c r="AL138" s="142" t="s">
        <v>415</v>
      </c>
    </row>
    <row r="139" spans="1:67" s="10" customFormat="1" ht="24.75" customHeight="1" thickBot="1" x14ac:dyDescent="0.25">
      <c r="A139" s="101" t="s">
        <v>127</v>
      </c>
      <c r="B139" s="101" t="s">
        <v>244</v>
      </c>
      <c r="C139" s="109" t="s">
        <v>300</v>
      </c>
      <c r="D139" s="137" t="s">
        <v>109</v>
      </c>
      <c r="E139" s="137"/>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3"/>
      <c r="AF139" s="92"/>
      <c r="AG139" s="92"/>
      <c r="AH139" s="92"/>
      <c r="AI139" s="92"/>
      <c r="AJ139" s="92"/>
      <c r="AK139" s="92"/>
      <c r="AL139" s="142" t="s">
        <v>378</v>
      </c>
    </row>
    <row r="140" spans="1:67" s="10" customFormat="1" ht="24.75" customHeight="1" thickBot="1" x14ac:dyDescent="0.25">
      <c r="A140" s="100" t="s">
        <v>128</v>
      </c>
      <c r="B140" s="66" t="s">
        <v>245</v>
      </c>
      <c r="C140" s="108" t="s">
        <v>293</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3"/>
      <c r="AF140" s="92"/>
      <c r="AG140" s="92"/>
      <c r="AH140" s="92"/>
      <c r="AI140" s="92"/>
      <c r="AJ140" s="92"/>
      <c r="AK140" s="92"/>
      <c r="AL140" s="142" t="s">
        <v>408</v>
      </c>
    </row>
    <row r="141" spans="1:67" s="17" customFormat="1" ht="23.45" customHeight="1" thickBot="1" x14ac:dyDescent="0.25">
      <c r="A141" s="55"/>
      <c r="B141" s="124" t="s">
        <v>25</v>
      </c>
      <c r="C141" s="125" t="s">
        <v>347</v>
      </c>
      <c r="D141" s="55"/>
      <c r="E141" s="55"/>
      <c r="F141" s="55"/>
      <c r="G141" s="55"/>
      <c r="H141" s="55"/>
      <c r="I141" s="55"/>
      <c r="J141" s="55"/>
      <c r="K141" s="55"/>
      <c r="L141" s="55"/>
      <c r="M141" s="55"/>
      <c r="N141" s="55"/>
      <c r="O141" s="55"/>
      <c r="P141" s="55"/>
      <c r="Q141" s="55"/>
      <c r="R141" s="55"/>
      <c r="S141" s="55"/>
      <c r="T141" s="55"/>
      <c r="U141" s="55" t="s">
        <v>421</v>
      </c>
      <c r="V141" s="55"/>
      <c r="W141" s="55"/>
      <c r="X141" s="55"/>
      <c r="Y141" s="55"/>
      <c r="Z141" s="55"/>
      <c r="AA141" s="55"/>
      <c r="AB141" s="55"/>
      <c r="AC141" s="55"/>
      <c r="AD141" s="55"/>
      <c r="AE141" s="68"/>
      <c r="AF141" s="55"/>
      <c r="AG141" s="55"/>
      <c r="AH141" s="55"/>
      <c r="AI141" s="55"/>
      <c r="AJ141" s="55"/>
      <c r="AK141" s="55"/>
      <c r="AL141" s="143" t="s">
        <v>408</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x14ac:dyDescent="0.25">
      <c r="A142" s="59"/>
      <c r="B142" s="60"/>
      <c r="C142" s="11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2"/>
      <c r="AF142" s="61"/>
      <c r="AG142" s="61"/>
      <c r="AH142" s="61"/>
      <c r="AI142" s="61"/>
      <c r="AJ142" s="61"/>
      <c r="AK142" s="61"/>
      <c r="AL142" s="63"/>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x14ac:dyDescent="0.25">
      <c r="A143" s="56"/>
      <c r="B143" s="72" t="s">
        <v>105</v>
      </c>
      <c r="C143" s="112" t="s">
        <v>370</v>
      </c>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69"/>
      <c r="AF143" s="56"/>
      <c r="AG143" s="56"/>
      <c r="AH143" s="56"/>
      <c r="AI143" s="56"/>
      <c r="AJ143" s="56"/>
      <c r="AK143" s="56"/>
      <c r="AL143" s="144" t="s">
        <v>408</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x14ac:dyDescent="0.25">
      <c r="A144" s="98"/>
      <c r="B144" s="126" t="s">
        <v>358</v>
      </c>
      <c r="C144" s="127" t="s">
        <v>372</v>
      </c>
      <c r="D144" s="98" t="s">
        <v>332</v>
      </c>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141"/>
      <c r="AF144" s="98"/>
      <c r="AG144" s="98"/>
      <c r="AH144" s="98"/>
      <c r="AI144" s="98"/>
      <c r="AJ144" s="98"/>
      <c r="AK144" s="98"/>
      <c r="AL144" s="145" t="s">
        <v>408</v>
      </c>
    </row>
    <row r="145" spans="1:67" s="12" customFormat="1" ht="18" customHeight="1" thickBot="1" x14ac:dyDescent="0.25">
      <c r="A145" s="59"/>
      <c r="B145" s="60"/>
      <c r="C145" s="11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3"/>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x14ac:dyDescent="0.25">
      <c r="B146" s="61"/>
      <c r="C146" s="113"/>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2"/>
      <c r="AF146" s="61"/>
      <c r="AG146" s="61"/>
      <c r="AH146" s="61"/>
      <c r="AI146" s="61"/>
      <c r="AJ146" s="61"/>
      <c r="AK146" s="61"/>
      <c r="AL146" s="63"/>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69"/>
      <c r="AF147" s="132"/>
      <c r="AG147" s="132"/>
      <c r="AH147" s="132"/>
      <c r="AI147" s="132"/>
      <c r="AJ147" s="132"/>
      <c r="AK147" s="132"/>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x14ac:dyDescent="0.25">
      <c r="A148" s="47" t="s">
        <v>133</v>
      </c>
      <c r="B148" s="47" t="s">
        <v>247</v>
      </c>
      <c r="C148" s="114" t="s">
        <v>311</v>
      </c>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70"/>
      <c r="AF148" s="57"/>
      <c r="AG148" s="57"/>
      <c r="AH148" s="57"/>
      <c r="AI148" s="57"/>
      <c r="AJ148" s="57"/>
      <c r="AK148" s="57"/>
      <c r="AL148" s="146" t="s">
        <v>416</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x14ac:dyDescent="0.25">
      <c r="A149" s="47" t="s">
        <v>133</v>
      </c>
      <c r="B149" s="47" t="s">
        <v>246</v>
      </c>
      <c r="C149" s="114" t="s">
        <v>321</v>
      </c>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70"/>
      <c r="AF149" s="57"/>
      <c r="AG149" s="57"/>
      <c r="AH149" s="57"/>
      <c r="AI149" s="57"/>
      <c r="AJ149" s="57"/>
      <c r="AK149" s="57"/>
      <c r="AL149" s="146" t="s">
        <v>416</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x14ac:dyDescent="0.25">
      <c r="A150" s="47" t="s">
        <v>134</v>
      </c>
      <c r="B150" s="47" t="s">
        <v>248</v>
      </c>
      <c r="C150" s="114" t="s">
        <v>45</v>
      </c>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70"/>
      <c r="AF150" s="57"/>
      <c r="AG150" s="57"/>
      <c r="AH150" s="57"/>
      <c r="AI150" s="57"/>
      <c r="AJ150" s="57"/>
      <c r="AK150" s="57"/>
      <c r="AL150" s="146" t="s">
        <v>416</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x14ac:dyDescent="0.25">
      <c r="A151" s="47" t="s">
        <v>40</v>
      </c>
      <c r="B151" s="47" t="s">
        <v>249</v>
      </c>
      <c r="C151" s="114" t="s">
        <v>120</v>
      </c>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70"/>
      <c r="AF151" s="57"/>
      <c r="AG151" s="57"/>
      <c r="AH151" s="57"/>
      <c r="AI151" s="57"/>
      <c r="AJ151" s="57"/>
      <c r="AK151" s="57"/>
      <c r="AL151" s="146"/>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x14ac:dyDescent="0.25">
      <c r="A152" s="47" t="s">
        <v>40</v>
      </c>
      <c r="B152" s="47" t="s">
        <v>329</v>
      </c>
      <c r="C152" s="114" t="s">
        <v>121</v>
      </c>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70"/>
      <c r="AF152" s="57"/>
      <c r="AG152" s="57"/>
      <c r="AH152" s="57"/>
      <c r="AI152" s="57"/>
      <c r="AJ152" s="57"/>
      <c r="AK152" s="57"/>
      <c r="AL152" s="147"/>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x14ac:dyDescent="0.25">
      <c r="A153" s="47" t="s">
        <v>40</v>
      </c>
      <c r="B153" s="47" t="s">
        <v>250</v>
      </c>
      <c r="C153" s="114" t="s">
        <v>318</v>
      </c>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70"/>
      <c r="AF153" s="57"/>
      <c r="AG153" s="57"/>
      <c r="AH153" s="57"/>
      <c r="AI153" s="57"/>
      <c r="AJ153" s="57"/>
      <c r="AK153" s="57"/>
      <c r="AL153" s="146" t="s">
        <v>408</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x14ac:dyDescent="0.25">
      <c r="A154" s="48" t="s">
        <v>135</v>
      </c>
      <c r="B154" s="48" t="s">
        <v>251</v>
      </c>
      <c r="C154" s="115" t="s">
        <v>103</v>
      </c>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70"/>
      <c r="AF154" s="58"/>
      <c r="AG154" s="58"/>
      <c r="AH154" s="58"/>
      <c r="AI154" s="58"/>
      <c r="AJ154" s="58"/>
      <c r="AK154" s="58"/>
      <c r="AL154" s="148" t="s">
        <v>378</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x14ac:dyDescent="0.25">
      <c r="A155" s="48" t="s">
        <v>135</v>
      </c>
      <c r="B155" s="48" t="s">
        <v>252</v>
      </c>
      <c r="C155" s="115" t="s">
        <v>104</v>
      </c>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70"/>
      <c r="AF155" s="58"/>
      <c r="AG155" s="58"/>
      <c r="AH155" s="58"/>
      <c r="AI155" s="58"/>
      <c r="AJ155" s="58"/>
      <c r="AK155" s="58"/>
      <c r="AL155" s="148" t="s">
        <v>417</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x14ac:dyDescent="0.25">
      <c r="A156" s="48" t="s">
        <v>135</v>
      </c>
      <c r="B156" s="48" t="s">
        <v>253</v>
      </c>
      <c r="C156" s="115" t="s">
        <v>319</v>
      </c>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71"/>
      <c r="AF156" s="58"/>
      <c r="AG156" s="58"/>
      <c r="AH156" s="58"/>
      <c r="AI156" s="58"/>
      <c r="AJ156" s="58"/>
      <c r="AK156" s="58"/>
      <c r="AL156" s="149"/>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x14ac:dyDescent="0.2">
      <c r="C157" s="116"/>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x14ac:dyDescent="0.2">
      <c r="A158" s="73" t="s">
        <v>355</v>
      </c>
      <c r="B158" s="13"/>
      <c r="C158" s="117"/>
      <c r="D158" s="74"/>
      <c r="E158" s="89"/>
    </row>
    <row r="159" spans="1:67" s="53" customFormat="1" ht="12" customHeight="1" x14ac:dyDescent="0.25">
      <c r="A159" s="74" t="s">
        <v>356</v>
      </c>
      <c r="B159" s="74"/>
      <c r="C159" s="103"/>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x14ac:dyDescent="0.2">
      <c r="A160" s="73" t="s">
        <v>330</v>
      </c>
      <c r="B160" s="74"/>
      <c r="C160" s="103"/>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x14ac:dyDescent="0.2">
      <c r="A161" s="73" t="s">
        <v>331</v>
      </c>
      <c r="B161" s="74"/>
      <c r="C161" s="103"/>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x14ac:dyDescent="0.2">
      <c r="A162" s="419" t="s">
        <v>369</v>
      </c>
      <c r="B162" s="420"/>
      <c r="C162" s="420"/>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x14ac:dyDescent="0.2">
      <c r="C163" s="118"/>
    </row>
    <row r="165" spans="1:67" s="80" customFormat="1" ht="12" customHeight="1" x14ac:dyDescent="0.2">
      <c r="C165" s="118"/>
    </row>
    <row r="166" spans="1:67" s="80" customFormat="1" ht="12" customHeight="1" x14ac:dyDescent="0.2">
      <c r="C166" s="118"/>
    </row>
    <row r="167" spans="1:67" s="80" customFormat="1" ht="12" x14ac:dyDescent="0.2">
      <c r="C167" s="118"/>
    </row>
    <row r="168" spans="1:67" s="80" customFormat="1" ht="12" x14ac:dyDescent="0.2">
      <c r="C168" s="118"/>
    </row>
    <row r="169" spans="1:67" s="80" customFormat="1" ht="12" x14ac:dyDescent="0.2">
      <c r="C169" s="118"/>
    </row>
    <row r="170" spans="1:67" s="80" customFormat="1" ht="12" x14ac:dyDescent="0.2">
      <c r="C170" s="118"/>
    </row>
    <row r="171" spans="1:67" s="80" customFormat="1" ht="12" x14ac:dyDescent="0.2">
      <c r="C171" s="118"/>
    </row>
    <row r="184" spans="3:3" ht="13.5" thickBot="1" x14ac:dyDescent="0.25"/>
    <row r="185" spans="3:3" ht="13.5" thickBot="1" x14ac:dyDescent="0.25">
      <c r="C185" s="120"/>
    </row>
  </sheetData>
  <mergeCells count="10">
    <mergeCell ref="A162:C162"/>
    <mergeCell ref="X11:AB11"/>
    <mergeCell ref="A10:A12"/>
    <mergeCell ref="B10:D12"/>
    <mergeCell ref="W10:AD10"/>
    <mergeCell ref="AF10:AL10"/>
    <mergeCell ref="E10:H10"/>
    <mergeCell ref="I10:L10"/>
    <mergeCell ref="N10:P10"/>
    <mergeCell ref="Q10:V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3122" r:id="rId5" name="Button 2">
              <controlPr defaultSize="0" print="0" autoFill="0" autoPict="0" macro="[0]!addNewYear">
                <anchor moveWithCells="1" sizeWithCells="1">
                  <from>
                    <xdr:col>8</xdr:col>
                    <xdr:colOff>47625</xdr:colOff>
                    <xdr:row>3</xdr:row>
                    <xdr:rowOff>9525</xdr:rowOff>
                  </from>
                  <to>
                    <xdr:col>9</xdr:col>
                    <xdr:colOff>609600</xdr:colOff>
                    <xdr:row>5</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7030A0"/>
  </sheetPr>
  <dimension ref="A1:BO170"/>
  <sheetViews>
    <sheetView zoomScale="90" zoomScaleNormal="90" workbookViewId="0">
      <pane xSplit="4" ySplit="13" topLeftCell="E140"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 style="199" customWidth="1"/>
    <col min="3" max="3" width="28.5703125" style="241"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7109375" style="199" customWidth="1"/>
    <col min="20" max="20" width="6.140625" style="199" customWidth="1"/>
    <col min="21" max="21" width="6" style="199" customWidth="1"/>
    <col min="22" max="22" width="8.85546875" style="199" customWidth="1"/>
    <col min="23" max="23" width="6.7109375" style="199" customWidth="1"/>
    <col min="24" max="25" width="6.42578125" style="199" customWidth="1"/>
    <col min="26" max="26" width="5.7109375" style="199" customWidth="1"/>
    <col min="27" max="27" width="6.28515625" style="199" customWidth="1"/>
    <col min="28" max="28" width="6.57031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8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88" t="s">
        <v>443</v>
      </c>
      <c r="B2" s="13"/>
      <c r="C2" s="18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83"/>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x14ac:dyDescent="0.2">
      <c r="A4" s="12" t="s">
        <v>20</v>
      </c>
      <c r="B4" s="31" t="s">
        <v>424</v>
      </c>
      <c r="C4" s="183"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400">
        <v>43539</v>
      </c>
      <c r="C5" s="18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v>2012</v>
      </c>
      <c r="C6" s="18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12" t="s">
        <v>44</v>
      </c>
      <c r="B7" s="352" t="s">
        <v>447</v>
      </c>
      <c r="C7" s="18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8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174"/>
      <c r="G9" s="174"/>
      <c r="H9" s="175"/>
      <c r="I9" s="130"/>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51.6" customHeight="1" thickBot="1" x14ac:dyDescent="0.25">
      <c r="A10" s="424" t="str">
        <f>B4&amp;": "&amp;B5&amp;": "&amp;B6</f>
        <v>FI: 43539: 2012</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6"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3.4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30.911059139218793</v>
      </c>
      <c r="F14" s="176">
        <v>1.1121448094629445</v>
      </c>
      <c r="G14" s="176">
        <v>21.471467600365482</v>
      </c>
      <c r="H14" s="176">
        <v>3.3799999999999998E-3</v>
      </c>
      <c r="I14" s="176">
        <v>0.58986612425114426</v>
      </c>
      <c r="J14" s="176">
        <v>1.7012130921470032</v>
      </c>
      <c r="K14" s="176">
        <v>3.2316913231438051</v>
      </c>
      <c r="L14" s="176">
        <v>4.9578375063323923E-2</v>
      </c>
      <c r="M14" s="176">
        <v>12.830538899322381</v>
      </c>
      <c r="N14" s="176">
        <v>2.5992134951284354</v>
      </c>
      <c r="O14" s="176">
        <v>0.13060935061007325</v>
      </c>
      <c r="P14" s="176">
        <v>0.2085774124357333</v>
      </c>
      <c r="Q14" s="176">
        <v>1.0016192857509942</v>
      </c>
      <c r="R14" s="176">
        <v>2.0556041367294631</v>
      </c>
      <c r="S14" s="176">
        <v>3.0331895139576597</v>
      </c>
      <c r="T14" s="176">
        <v>3.9192014629714671</v>
      </c>
      <c r="U14" s="176" t="s">
        <v>421</v>
      </c>
      <c r="V14" s="176">
        <v>20.227421313156601</v>
      </c>
      <c r="W14" s="176">
        <v>3.8257314848519428</v>
      </c>
      <c r="X14" s="176" t="s">
        <v>422</v>
      </c>
      <c r="Y14" s="176" t="s">
        <v>422</v>
      </c>
      <c r="Z14" s="176" t="s">
        <v>422</v>
      </c>
      <c r="AA14" s="176" t="s">
        <v>422</v>
      </c>
      <c r="AB14" s="176">
        <v>0.31671361866081449</v>
      </c>
      <c r="AC14" s="176">
        <v>0.3646993300128053</v>
      </c>
      <c r="AD14" s="176">
        <v>0.25517876358675484</v>
      </c>
      <c r="AE14" s="204"/>
      <c r="AF14" s="176">
        <v>11467.197287999981</v>
      </c>
      <c r="AG14" s="176">
        <v>131961.46620419403</v>
      </c>
      <c r="AH14" s="176">
        <v>61237.693382999983</v>
      </c>
      <c r="AI14" s="176">
        <v>78106.15708499997</v>
      </c>
      <c r="AJ14" s="176">
        <v>1112.2149810000001</v>
      </c>
      <c r="AK14" s="202" t="s">
        <v>408</v>
      </c>
      <c r="AL14" s="203" t="s">
        <v>18</v>
      </c>
    </row>
    <row r="15" spans="1:67" s="190" customFormat="1" ht="24.75" customHeight="1" thickBot="1" x14ac:dyDescent="0.25">
      <c r="A15" s="178" t="s">
        <v>122</v>
      </c>
      <c r="B15" s="178" t="s">
        <v>161</v>
      </c>
      <c r="C15" s="100" t="s">
        <v>56</v>
      </c>
      <c r="D15" s="202"/>
      <c r="E15" s="176">
        <v>2.8284233242500001</v>
      </c>
      <c r="F15" s="176">
        <v>7.1875231708999995E-2</v>
      </c>
      <c r="G15" s="176">
        <v>6.6020185160172886</v>
      </c>
      <c r="H15" s="176" t="s">
        <v>408</v>
      </c>
      <c r="I15" s="176">
        <v>2.8987315199786378E-2</v>
      </c>
      <c r="J15" s="176">
        <v>9.0832307906023396E-2</v>
      </c>
      <c r="K15" s="176">
        <v>0.281965612029</v>
      </c>
      <c r="L15" s="176">
        <v>1.3352436017112809E-3</v>
      </c>
      <c r="M15" s="176">
        <v>1.0444203134100001</v>
      </c>
      <c r="N15" s="176">
        <v>3.3409449061350003</v>
      </c>
      <c r="O15" s="176">
        <v>7.6062194618100015E-2</v>
      </c>
      <c r="P15" s="176">
        <v>1.5612056379870001E-2</v>
      </c>
      <c r="Q15" s="176">
        <v>0.54843786685200002</v>
      </c>
      <c r="R15" s="176">
        <v>4.2039958834259998</v>
      </c>
      <c r="S15" s="176">
        <v>1.4730993606134999</v>
      </c>
      <c r="T15" s="176">
        <v>1.9908322569000003</v>
      </c>
      <c r="U15" s="176" t="s">
        <v>421</v>
      </c>
      <c r="V15" s="176">
        <v>6.3167656011120012</v>
      </c>
      <c r="W15" s="176">
        <v>3.8139400743100002E-2</v>
      </c>
      <c r="X15" s="176" t="s">
        <v>422</v>
      </c>
      <c r="Y15" s="176" t="s">
        <v>422</v>
      </c>
      <c r="Z15" s="176" t="s">
        <v>422</v>
      </c>
      <c r="AA15" s="176" t="s">
        <v>422</v>
      </c>
      <c r="AB15" s="176">
        <v>5.778645926399999E-3</v>
      </c>
      <c r="AC15" s="176" t="s">
        <v>408</v>
      </c>
      <c r="AD15" s="176" t="s">
        <v>408</v>
      </c>
      <c r="AE15" s="204"/>
      <c r="AF15" s="176">
        <v>2045.7893880000001</v>
      </c>
      <c r="AG15" s="176" t="s">
        <v>408</v>
      </c>
      <c r="AH15" s="176">
        <v>41016.367964000005</v>
      </c>
      <c r="AI15" s="202" t="s">
        <v>408</v>
      </c>
      <c r="AJ15" s="176">
        <v>4202.97</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3.6573281977200005</v>
      </c>
      <c r="F17" s="176">
        <v>2.3506242364000004E-2</v>
      </c>
      <c r="G17" s="176">
        <v>0.88011609557564419</v>
      </c>
      <c r="H17" s="176" t="s">
        <v>408</v>
      </c>
      <c r="I17" s="176">
        <v>2.2820581400313889E-2</v>
      </c>
      <c r="J17" s="176">
        <v>4.9945162181980578E-2</v>
      </c>
      <c r="K17" s="176">
        <v>3.4085358691999995E-2</v>
      </c>
      <c r="L17" s="176">
        <v>4.2141196207002339E-3</v>
      </c>
      <c r="M17" s="176">
        <v>2.3442345510199982</v>
      </c>
      <c r="N17" s="176">
        <v>3.4077404130000002E-2</v>
      </c>
      <c r="O17" s="176">
        <v>7.3575408820000007E-4</v>
      </c>
      <c r="P17" s="176">
        <v>1.12875072E-4</v>
      </c>
      <c r="Q17" s="176">
        <v>4.0819696479999995E-3</v>
      </c>
      <c r="R17" s="176">
        <v>3.1880087818000009E-2</v>
      </c>
      <c r="S17" s="176">
        <v>4.5384469545E-2</v>
      </c>
      <c r="T17" s="176">
        <v>0.11628883999999999</v>
      </c>
      <c r="U17" s="176" t="s">
        <v>421</v>
      </c>
      <c r="V17" s="176">
        <v>0.11068545381599999</v>
      </c>
      <c r="W17" s="176">
        <v>9.894736191E-3</v>
      </c>
      <c r="X17" s="176" t="s">
        <v>422</v>
      </c>
      <c r="Y17" s="176" t="s">
        <v>422</v>
      </c>
      <c r="Z17" s="176" t="s">
        <v>422</v>
      </c>
      <c r="AA17" s="176" t="s">
        <v>422</v>
      </c>
      <c r="AB17" s="176">
        <v>2.5262266631999996E-3</v>
      </c>
      <c r="AC17" s="176">
        <v>2.0414120000000001E-4</v>
      </c>
      <c r="AD17" s="176">
        <v>5.5974200000000002E-2</v>
      </c>
      <c r="AE17" s="204"/>
      <c r="AF17" s="176">
        <v>900.81269399999985</v>
      </c>
      <c r="AG17" s="176">
        <v>329.26</v>
      </c>
      <c r="AH17" s="176">
        <v>24392.80587700001</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v>0.18005370000000001</v>
      </c>
      <c r="F18" s="176">
        <v>1.8348947020000001E-3</v>
      </c>
      <c r="G18" s="176">
        <v>3.5886770642319439</v>
      </c>
      <c r="H18" s="176" t="s">
        <v>408</v>
      </c>
      <c r="I18" s="176">
        <v>3.2073453787297285E-3</v>
      </c>
      <c r="J18" s="176">
        <v>5.543297548061204E-3</v>
      </c>
      <c r="K18" s="176">
        <v>8.5932058400000014E-3</v>
      </c>
      <c r="L18" s="176">
        <v>9.2245873905506988E-4</v>
      </c>
      <c r="M18" s="176">
        <v>3.9249694039999998E-2</v>
      </c>
      <c r="N18" s="176">
        <v>7.5875000000000009E-4</v>
      </c>
      <c r="O18" s="176">
        <v>9.1050000000000001E-6</v>
      </c>
      <c r="P18" s="176">
        <v>2.6342999999999999E-6</v>
      </c>
      <c r="Q18" s="176">
        <v>6.0700000000000005E-5</v>
      </c>
      <c r="R18" s="176">
        <v>0.18544069999999999</v>
      </c>
      <c r="S18" s="176">
        <v>2.1952500000000001E-4</v>
      </c>
      <c r="T18" s="176">
        <v>2.9311E-2</v>
      </c>
      <c r="U18" s="176" t="s">
        <v>421</v>
      </c>
      <c r="V18" s="176">
        <v>3.6420000000000002E-4</v>
      </c>
      <c r="W18" s="176">
        <v>1.505788351E-3</v>
      </c>
      <c r="X18" s="176" t="s">
        <v>422</v>
      </c>
      <c r="Y18" s="176" t="s">
        <v>422</v>
      </c>
      <c r="Z18" s="176" t="s">
        <v>422</v>
      </c>
      <c r="AA18" s="176" t="s">
        <v>422</v>
      </c>
      <c r="AB18" s="176">
        <v>1.9741739359999998E-3</v>
      </c>
      <c r="AC18" s="176">
        <v>1.1466279999999998E-4</v>
      </c>
      <c r="AD18" s="176">
        <v>3.1439799999999997E-2</v>
      </c>
      <c r="AE18" s="204"/>
      <c r="AF18" s="176">
        <v>704.26952000000006</v>
      </c>
      <c r="AG18" s="176">
        <v>184.94</v>
      </c>
      <c r="AH18" s="176">
        <v>1028.6751819999997</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1.3854081353000003</v>
      </c>
      <c r="F19" s="176">
        <v>8.7239114990000002E-3</v>
      </c>
      <c r="G19" s="176">
        <v>1.261620479241331</v>
      </c>
      <c r="H19" s="176" t="s">
        <v>408</v>
      </c>
      <c r="I19" s="176">
        <v>5.6699843780799029E-2</v>
      </c>
      <c r="J19" s="176">
        <v>9.2985244986335147E-2</v>
      </c>
      <c r="K19" s="176">
        <v>0.11916166092800001</v>
      </c>
      <c r="L19" s="176">
        <v>1.3277085995509341E-2</v>
      </c>
      <c r="M19" s="176">
        <v>0.30010566705999991</v>
      </c>
      <c r="N19" s="176">
        <v>5.3347509144999999E-2</v>
      </c>
      <c r="O19" s="176">
        <v>1.0572458129000002E-3</v>
      </c>
      <c r="P19" s="176">
        <v>7.2473627768000022E-4</v>
      </c>
      <c r="Q19" s="176">
        <v>7.0101382255000006E-3</v>
      </c>
      <c r="R19" s="176">
        <v>1.0355754289000001E-2</v>
      </c>
      <c r="S19" s="176">
        <v>1.7230294306500003E-2</v>
      </c>
      <c r="T19" s="176">
        <v>0.51537745844399996</v>
      </c>
      <c r="U19" s="176" t="s">
        <v>421</v>
      </c>
      <c r="V19" s="176">
        <v>9.4016151368000012E-2</v>
      </c>
      <c r="W19" s="176">
        <v>1.1584204995399998E-2</v>
      </c>
      <c r="X19" s="176" t="s">
        <v>422</v>
      </c>
      <c r="Y19" s="176" t="s">
        <v>422</v>
      </c>
      <c r="Z19" s="176" t="s">
        <v>422</v>
      </c>
      <c r="AA19" s="176" t="s">
        <v>422</v>
      </c>
      <c r="AB19" s="176">
        <v>6.4737379303319966E-3</v>
      </c>
      <c r="AC19" s="176">
        <v>7.4782596882000006E-4</v>
      </c>
      <c r="AD19" s="176">
        <v>9.8281145136000003E-2</v>
      </c>
      <c r="AE19" s="204"/>
      <c r="AF19" s="176">
        <v>2309.5216549999991</v>
      </c>
      <c r="AG19" s="176">
        <v>637.79639600000007</v>
      </c>
      <c r="AH19" s="176">
        <v>11424.584313999998</v>
      </c>
      <c r="AI19" s="176">
        <v>78.77109999999999</v>
      </c>
      <c r="AJ19" s="202" t="s">
        <v>408</v>
      </c>
      <c r="AK19" s="202" t="s">
        <v>408</v>
      </c>
      <c r="AL19" s="203" t="s">
        <v>18</v>
      </c>
    </row>
    <row r="20" spans="1:38" s="190" customFormat="1" ht="24.75" customHeight="1" thickBot="1" x14ac:dyDescent="0.25">
      <c r="A20" s="178" t="s">
        <v>122</v>
      </c>
      <c r="B20" s="178" t="s">
        <v>166</v>
      </c>
      <c r="C20" s="100" t="s">
        <v>59</v>
      </c>
      <c r="D20" s="202"/>
      <c r="E20" s="176">
        <v>18.095538445680006</v>
      </c>
      <c r="F20" s="176">
        <v>0.3059986595419999</v>
      </c>
      <c r="G20" s="176">
        <v>3.9249462552448353</v>
      </c>
      <c r="H20" s="176" t="s">
        <v>408</v>
      </c>
      <c r="I20" s="176">
        <v>1.4306059679453227</v>
      </c>
      <c r="J20" s="176">
        <v>1.9711708641172494</v>
      </c>
      <c r="K20" s="176">
        <v>2.1849307797380018</v>
      </c>
      <c r="L20" s="176">
        <v>2.0013963591618264E-2</v>
      </c>
      <c r="M20" s="176">
        <v>18.123792567079999</v>
      </c>
      <c r="N20" s="176">
        <v>3.4117241269406073</v>
      </c>
      <c r="O20" s="176">
        <v>0.22460277903813192</v>
      </c>
      <c r="P20" s="176">
        <v>0.11160579890948216</v>
      </c>
      <c r="Q20" s="176">
        <v>0.16265039894674227</v>
      </c>
      <c r="R20" s="176">
        <v>0.13960694017899006</v>
      </c>
      <c r="S20" s="176">
        <v>0.31864581628154004</v>
      </c>
      <c r="T20" s="176">
        <v>0.42296842643103999</v>
      </c>
      <c r="U20" s="176" t="s">
        <v>421</v>
      </c>
      <c r="V20" s="176">
        <v>1.3835822033714285</v>
      </c>
      <c r="W20" s="176">
        <v>1.1523813438163995</v>
      </c>
      <c r="X20" s="176" t="s">
        <v>422</v>
      </c>
      <c r="Y20" s="176" t="s">
        <v>422</v>
      </c>
      <c r="Z20" s="176" t="s">
        <v>422</v>
      </c>
      <c r="AA20" s="176" t="s">
        <v>422</v>
      </c>
      <c r="AB20" s="176">
        <v>0.17609015557410809</v>
      </c>
      <c r="AC20" s="176">
        <v>0.14873947113006003</v>
      </c>
      <c r="AD20" s="176">
        <v>0.17442444951261998</v>
      </c>
      <c r="AE20" s="204"/>
      <c r="AF20" s="176">
        <v>146354.4722189999</v>
      </c>
      <c r="AG20" s="176">
        <v>11218.787804</v>
      </c>
      <c r="AH20" s="176">
        <v>27561.132695000004</v>
      </c>
      <c r="AI20" s="176">
        <v>31717.914219000002</v>
      </c>
      <c r="AJ20" s="176">
        <v>100.966098</v>
      </c>
      <c r="AK20" s="202" t="s">
        <v>408</v>
      </c>
      <c r="AL20" s="203" t="s">
        <v>18</v>
      </c>
    </row>
    <row r="21" spans="1:38" s="190" customFormat="1" ht="24.75" customHeight="1" thickBot="1" x14ac:dyDescent="0.25">
      <c r="A21" s="178" t="s">
        <v>122</v>
      </c>
      <c r="B21" s="178" t="s">
        <v>167</v>
      </c>
      <c r="C21" s="100" t="s">
        <v>60</v>
      </c>
      <c r="D21" s="202"/>
      <c r="E21" s="176">
        <v>0.50014402953999992</v>
      </c>
      <c r="F21" s="176">
        <v>2.8921889748000005E-2</v>
      </c>
      <c r="G21" s="176">
        <v>0.68810473943657369</v>
      </c>
      <c r="H21" s="176" t="s">
        <v>408</v>
      </c>
      <c r="I21" s="176">
        <v>1.8418648829024661E-2</v>
      </c>
      <c r="J21" s="176">
        <v>3.9802262564148927E-2</v>
      </c>
      <c r="K21" s="176">
        <v>6.6865348146999987E-2</v>
      </c>
      <c r="L21" s="176">
        <v>4.7946349338275412E-3</v>
      </c>
      <c r="M21" s="176">
        <v>0.2318561081300001</v>
      </c>
      <c r="N21" s="176">
        <v>0.12948798842430004</v>
      </c>
      <c r="O21" s="176">
        <v>3.5282608123799984E-3</v>
      </c>
      <c r="P21" s="176">
        <v>4.6484123356100001E-3</v>
      </c>
      <c r="Q21" s="176">
        <v>4.5086466960200008E-2</v>
      </c>
      <c r="R21" s="176">
        <v>0.10294695949020001</v>
      </c>
      <c r="S21" s="176">
        <v>0.12895250856969998</v>
      </c>
      <c r="T21" s="176">
        <v>0.29192534724720015</v>
      </c>
      <c r="U21" s="176" t="s">
        <v>421</v>
      </c>
      <c r="V21" s="176">
        <v>0.4360648221279998</v>
      </c>
      <c r="W21" s="176">
        <v>3.1664498729600025E-2</v>
      </c>
      <c r="X21" s="176" t="s">
        <v>422</v>
      </c>
      <c r="Y21" s="176" t="s">
        <v>422</v>
      </c>
      <c r="Z21" s="176" t="s">
        <v>422</v>
      </c>
      <c r="AA21" s="176" t="s">
        <v>422</v>
      </c>
      <c r="AB21" s="176">
        <v>4.4334371179000007E-3</v>
      </c>
      <c r="AC21" s="176">
        <v>2.3257981525000001E-3</v>
      </c>
      <c r="AD21" s="176">
        <v>0.15387778483860001</v>
      </c>
      <c r="AE21" s="204"/>
      <c r="AF21" s="176">
        <v>805.90436299999988</v>
      </c>
      <c r="AG21" s="176">
        <v>1996.3569230000001</v>
      </c>
      <c r="AH21" s="176">
        <v>514.29297600000007</v>
      </c>
      <c r="AI21" s="176">
        <v>352.93481000000003</v>
      </c>
      <c r="AJ21" s="176">
        <v>45.112000000000002</v>
      </c>
      <c r="AK21" s="202" t="s">
        <v>408</v>
      </c>
      <c r="AL21" s="203" t="s">
        <v>18</v>
      </c>
    </row>
    <row r="22" spans="1:38" s="190" customFormat="1" ht="24.75" customHeight="1" thickBot="1" x14ac:dyDescent="0.25">
      <c r="A22" s="178" t="s">
        <v>122</v>
      </c>
      <c r="B22" s="178" t="s">
        <v>168</v>
      </c>
      <c r="C22" s="100" t="s">
        <v>297</v>
      </c>
      <c r="D22" s="202"/>
      <c r="E22" s="176">
        <v>2.5562415587900009</v>
      </c>
      <c r="F22" s="176">
        <v>9.4757593190000003E-3</v>
      </c>
      <c r="G22" s="176">
        <v>0.80620218645526953</v>
      </c>
      <c r="H22" s="176" t="s">
        <v>408</v>
      </c>
      <c r="I22" s="176">
        <v>5.6407568879839179E-2</v>
      </c>
      <c r="J22" s="176">
        <v>0.11084906850532103</v>
      </c>
      <c r="K22" s="176">
        <v>0.22898802677999999</v>
      </c>
      <c r="L22" s="176">
        <v>6.9839316894792008E-3</v>
      </c>
      <c r="M22" s="176">
        <v>9.598342152739999</v>
      </c>
      <c r="N22" s="176">
        <v>1.8461258725515997</v>
      </c>
      <c r="O22" s="176">
        <v>4.7730808437799963E-2</v>
      </c>
      <c r="P22" s="176">
        <v>2.8026319002720002E-2</v>
      </c>
      <c r="Q22" s="176">
        <v>0.31208987777400005</v>
      </c>
      <c r="R22" s="176">
        <v>2.1873739153520004</v>
      </c>
      <c r="S22" s="176">
        <v>0.83948401973899978</v>
      </c>
      <c r="T22" s="176">
        <v>1.9016573435760002</v>
      </c>
      <c r="U22" s="176" t="s">
        <v>421</v>
      </c>
      <c r="V22" s="176">
        <v>4.0518472504480005</v>
      </c>
      <c r="W22" s="176">
        <v>0.15751593540570005</v>
      </c>
      <c r="X22" s="176" t="s">
        <v>422</v>
      </c>
      <c r="Y22" s="176" t="s">
        <v>422</v>
      </c>
      <c r="Z22" s="176" t="s">
        <v>422</v>
      </c>
      <c r="AA22" s="176" t="s">
        <v>422</v>
      </c>
      <c r="AB22" s="176">
        <v>7.4780497539039996E-3</v>
      </c>
      <c r="AC22" s="176">
        <v>2.1716594266800002E-3</v>
      </c>
      <c r="AD22" s="176">
        <v>0.4388040839615</v>
      </c>
      <c r="AE22" s="204"/>
      <c r="AF22" s="176">
        <v>1395.5872129999998</v>
      </c>
      <c r="AG22" s="176">
        <v>2581.1601640000003</v>
      </c>
      <c r="AH22" s="176">
        <v>2776.8297020000009</v>
      </c>
      <c r="AI22" s="176">
        <v>1135.0637650000001</v>
      </c>
      <c r="AJ22" s="176">
        <v>1856.5549410000001</v>
      </c>
      <c r="AK22" s="202" t="s">
        <v>408</v>
      </c>
      <c r="AL22" s="203" t="s">
        <v>18</v>
      </c>
    </row>
    <row r="23" spans="1:38" s="190" customFormat="1" ht="24.75" customHeight="1" thickBot="1" x14ac:dyDescent="0.25">
      <c r="A23" s="178" t="s">
        <v>129</v>
      </c>
      <c r="B23" s="178" t="s">
        <v>439</v>
      </c>
      <c r="C23" s="100" t="s">
        <v>349</v>
      </c>
      <c r="D23" s="202"/>
      <c r="E23" s="176">
        <v>9.3319832859080254</v>
      </c>
      <c r="F23" s="176">
        <v>1.7381875603278341</v>
      </c>
      <c r="G23" s="176">
        <v>4.2516751839774842E-3</v>
      </c>
      <c r="H23" s="176">
        <v>2.8192738159985849E-3</v>
      </c>
      <c r="I23" s="176">
        <v>0.60034473792334897</v>
      </c>
      <c r="J23" s="176">
        <v>0.60034473792334897</v>
      </c>
      <c r="K23" s="176">
        <v>0.60034473792334897</v>
      </c>
      <c r="L23" s="176">
        <v>0.37197828655803999</v>
      </c>
      <c r="M23" s="176">
        <v>9.2475009087533362</v>
      </c>
      <c r="N23" s="176" t="s">
        <v>408</v>
      </c>
      <c r="O23" s="176">
        <v>3.5371115545507615E-3</v>
      </c>
      <c r="P23" s="176" t="s">
        <v>408</v>
      </c>
      <c r="Q23" s="176" t="s">
        <v>408</v>
      </c>
      <c r="R23" s="176">
        <v>1.768555777275381E-2</v>
      </c>
      <c r="S23" s="176">
        <v>0.60130896427362934</v>
      </c>
      <c r="T23" s="176">
        <v>2.4759780881855334E-2</v>
      </c>
      <c r="U23" s="176">
        <v>3.5371115545507615E-3</v>
      </c>
      <c r="V23" s="176">
        <v>0.3537111554550762</v>
      </c>
      <c r="W23" s="176" t="s">
        <v>408</v>
      </c>
      <c r="X23" s="176">
        <v>1.0637373232757345E-2</v>
      </c>
      <c r="Y23" s="176">
        <v>1.7659519203648742E-2</v>
      </c>
      <c r="Z23" s="176" t="s">
        <v>408</v>
      </c>
      <c r="AA23" s="176" t="s">
        <v>408</v>
      </c>
      <c r="AB23" s="176">
        <v>2.8296892436406085E-2</v>
      </c>
      <c r="AC23" s="176" t="s">
        <v>408</v>
      </c>
      <c r="AD23" s="176" t="s">
        <v>408</v>
      </c>
      <c r="AE23" s="204"/>
      <c r="AF23" s="176">
        <v>15122.062820794605</v>
      </c>
      <c r="AG23" s="202" t="s">
        <v>408</v>
      </c>
      <c r="AH23" s="202" t="s">
        <v>408</v>
      </c>
      <c r="AI23" s="176">
        <v>245</v>
      </c>
      <c r="AJ23" s="202" t="s">
        <v>408</v>
      </c>
      <c r="AK23" s="202" t="s">
        <v>408</v>
      </c>
      <c r="AL23" s="203" t="s">
        <v>18</v>
      </c>
    </row>
    <row r="24" spans="1:38" s="190" customFormat="1" ht="24.75" customHeight="1" thickBot="1" x14ac:dyDescent="0.25">
      <c r="A24" s="178" t="s">
        <v>122</v>
      </c>
      <c r="B24" s="178" t="s">
        <v>333</v>
      </c>
      <c r="C24" s="100" t="s">
        <v>350</v>
      </c>
      <c r="D24" s="202"/>
      <c r="E24" s="176">
        <v>1.9207877219500005</v>
      </c>
      <c r="F24" s="176">
        <v>0.15445252156399991</v>
      </c>
      <c r="G24" s="176">
        <v>0.72573202151581739</v>
      </c>
      <c r="H24" s="176">
        <v>1.0600000000000002E-3</v>
      </c>
      <c r="I24" s="176">
        <v>9.751831479382625E-2</v>
      </c>
      <c r="J24" s="176">
        <v>0.24061064085816955</v>
      </c>
      <c r="K24" s="176">
        <v>0.54852539545899981</v>
      </c>
      <c r="L24" s="176">
        <v>1.0244987024919513E-2</v>
      </c>
      <c r="M24" s="176">
        <v>3.0214192589499986</v>
      </c>
      <c r="N24" s="176">
        <v>0.23405490660135378</v>
      </c>
      <c r="O24" s="176">
        <v>1.7907616841385001E-2</v>
      </c>
      <c r="P24" s="176">
        <v>6.7471051209653538E-3</v>
      </c>
      <c r="Q24" s="176">
        <v>6.0017090648794898E-3</v>
      </c>
      <c r="R24" s="176">
        <v>0.12031982103535004</v>
      </c>
      <c r="S24" s="176">
        <v>0.27999866615804991</v>
      </c>
      <c r="T24" s="176">
        <v>0.35166232834460004</v>
      </c>
      <c r="U24" s="176" t="s">
        <v>421</v>
      </c>
      <c r="V24" s="176">
        <v>3.7964615844512868</v>
      </c>
      <c r="W24" s="176">
        <v>0.32174796330075006</v>
      </c>
      <c r="X24" s="176" t="s">
        <v>422</v>
      </c>
      <c r="Y24" s="176" t="s">
        <v>422</v>
      </c>
      <c r="Z24" s="176" t="s">
        <v>422</v>
      </c>
      <c r="AA24" s="176" t="s">
        <v>422</v>
      </c>
      <c r="AB24" s="176">
        <v>0.11040775436489991</v>
      </c>
      <c r="AC24" s="176">
        <v>0.19106482828000002</v>
      </c>
      <c r="AD24" s="176">
        <v>0.12448819901776001</v>
      </c>
      <c r="AE24" s="204"/>
      <c r="AF24" s="176">
        <v>1724.8512339999997</v>
      </c>
      <c r="AG24" s="176">
        <v>537.5511479999999</v>
      </c>
      <c r="AH24" s="176">
        <v>2192.64671</v>
      </c>
      <c r="AI24" s="176">
        <v>9130.4682810000013</v>
      </c>
      <c r="AJ24" s="176">
        <v>738.35</v>
      </c>
      <c r="AK24" s="202" t="s">
        <v>408</v>
      </c>
      <c r="AL24" s="203" t="s">
        <v>18</v>
      </c>
    </row>
    <row r="25" spans="1:38" s="190" customFormat="1" ht="24.75" customHeight="1" thickBot="1" x14ac:dyDescent="0.25">
      <c r="A25" s="178" t="s">
        <v>130</v>
      </c>
      <c r="B25" s="178" t="s">
        <v>170</v>
      </c>
      <c r="C25" s="100" t="s">
        <v>310</v>
      </c>
      <c r="D25" s="202"/>
      <c r="E25" s="176">
        <v>0.60566084212132176</v>
      </c>
      <c r="F25" s="176">
        <v>0.10321158797338661</v>
      </c>
      <c r="G25" s="176">
        <v>3.9589828293639474E-2</v>
      </c>
      <c r="H25" s="176" t="s">
        <v>408</v>
      </c>
      <c r="I25" s="176">
        <v>4.7592921465790909E-3</v>
      </c>
      <c r="J25" s="176">
        <v>4.7592921465790909E-3</v>
      </c>
      <c r="K25" s="176">
        <v>4.7592921465790909E-3</v>
      </c>
      <c r="L25" s="176">
        <v>2.3796460732895455E-3</v>
      </c>
      <c r="M25" s="176">
        <v>0.69727179702140751</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2040.7127986412097</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0.18043086421644228</v>
      </c>
      <c r="F26" s="176">
        <v>3.8002241468402767E-2</v>
      </c>
      <c r="G26" s="176">
        <v>1.3361874535250753E-2</v>
      </c>
      <c r="H26" s="176" t="s">
        <v>408</v>
      </c>
      <c r="I26" s="176">
        <v>1.1915047310557354E-3</v>
      </c>
      <c r="J26" s="176">
        <v>1.1915047310557354E-3</v>
      </c>
      <c r="K26" s="176">
        <v>1.1915047310557354E-3</v>
      </c>
      <c r="L26" s="176">
        <v>5.957523655278677E-4</v>
      </c>
      <c r="M26" s="176">
        <v>0.40919015853840507</v>
      </c>
      <c r="N26" s="176">
        <v>7.1887064656306912E-2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693.86650965406716</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17.918534495688018</v>
      </c>
      <c r="F27" s="176">
        <v>4.4586642980344147</v>
      </c>
      <c r="G27" s="176">
        <v>2.7953594643855235E-2</v>
      </c>
      <c r="H27" s="176">
        <v>1.3274545104604012</v>
      </c>
      <c r="I27" s="176">
        <v>0.4742238662156385</v>
      </c>
      <c r="J27" s="176">
        <v>0.4742238662156385</v>
      </c>
      <c r="K27" s="176">
        <v>0.4742238662156385</v>
      </c>
      <c r="L27" s="176">
        <v>0.2518385055463877</v>
      </c>
      <c r="M27" s="176">
        <v>50.545132486765915</v>
      </c>
      <c r="N27" s="176">
        <v>2.6090482124705564E-3</v>
      </c>
      <c r="O27" s="176">
        <v>3.1704231639522015E-4</v>
      </c>
      <c r="P27" s="176">
        <v>1.6063518304091921E-2</v>
      </c>
      <c r="Q27" s="176">
        <v>4.9374089492002903E-4</v>
      </c>
      <c r="R27" s="176">
        <v>1.5021978397083498E-2</v>
      </c>
      <c r="S27" s="176">
        <v>1.0459920038769829E-2</v>
      </c>
      <c r="T27" s="176">
        <v>3.3733253336370498E-3</v>
      </c>
      <c r="U27" s="176">
        <v>3.533971570496177E-4</v>
      </c>
      <c r="V27" s="176">
        <v>5.9401176132818853E-2</v>
      </c>
      <c r="W27" s="176">
        <v>1.0047568500274293</v>
      </c>
      <c r="X27" s="176">
        <v>2.3278777382954773E-2</v>
      </c>
      <c r="Y27" s="176">
        <v>2.7374123904932591E-2</v>
      </c>
      <c r="Z27" s="176">
        <v>1.405314817138386E-2</v>
      </c>
      <c r="AA27" s="176">
        <v>2.7905045107931164E-2</v>
      </c>
      <c r="AB27" s="176">
        <v>9.2611094567202373E-2</v>
      </c>
      <c r="AC27" s="176">
        <v>0.12786208913088992</v>
      </c>
      <c r="AD27" s="176">
        <v>2.0135909089778227E-4</v>
      </c>
      <c r="AE27" s="204"/>
      <c r="AF27" s="176">
        <v>91467.550884441152</v>
      </c>
      <c r="AG27" s="202" t="s">
        <v>408</v>
      </c>
      <c r="AH27" s="176">
        <v>24.927472690946519</v>
      </c>
      <c r="AI27" s="176">
        <v>8383</v>
      </c>
      <c r="AJ27" s="202" t="s">
        <v>408</v>
      </c>
      <c r="AK27" s="202" t="s">
        <v>408</v>
      </c>
      <c r="AL27" s="203" t="s">
        <v>18</v>
      </c>
    </row>
    <row r="28" spans="1:38" s="190" customFormat="1" ht="24.75" customHeight="1" thickBot="1" x14ac:dyDescent="0.25">
      <c r="A28" s="178" t="s">
        <v>131</v>
      </c>
      <c r="B28" s="178" t="s">
        <v>172</v>
      </c>
      <c r="C28" s="100" t="s">
        <v>154</v>
      </c>
      <c r="D28" s="202"/>
      <c r="E28" s="176">
        <v>5.5106374756984398</v>
      </c>
      <c r="F28" s="176">
        <v>0.67482245143151842</v>
      </c>
      <c r="G28" s="176">
        <v>3.1014959426074406E-3</v>
      </c>
      <c r="H28" s="176">
        <v>1.0882955929430409E-2</v>
      </c>
      <c r="I28" s="176">
        <v>0.50422993095288449</v>
      </c>
      <c r="J28" s="176">
        <v>0.50422993095288449</v>
      </c>
      <c r="K28" s="176">
        <v>0.50422993095288449</v>
      </c>
      <c r="L28" s="176">
        <v>0.27717807351821283</v>
      </c>
      <c r="M28" s="176">
        <v>5.0308443466605004</v>
      </c>
      <c r="N28" s="176">
        <v>1.6267859405167545E-4</v>
      </c>
      <c r="O28" s="176">
        <v>1.6621160420101901E-5</v>
      </c>
      <c r="P28" s="176">
        <v>1.651436437363816E-3</v>
      </c>
      <c r="Q28" s="176">
        <v>3.2359068302867919E-5</v>
      </c>
      <c r="R28" s="176">
        <v>2.5809363185752836E-3</v>
      </c>
      <c r="S28" s="176">
        <v>1.7331770735591499E-3</v>
      </c>
      <c r="T28" s="176">
        <v>7.9733429740445842E-5</v>
      </c>
      <c r="U28" s="176">
        <v>3.1475815765532029E-5</v>
      </c>
      <c r="V28" s="176">
        <v>5.6391492616756893E-3</v>
      </c>
      <c r="W28" s="176">
        <v>0.27277860046763619</v>
      </c>
      <c r="X28" s="176">
        <v>4.7311676957240284E-3</v>
      </c>
      <c r="Y28" s="176">
        <v>4.9856239794602922E-3</v>
      </c>
      <c r="Z28" s="176">
        <v>2.6112076062249192E-3</v>
      </c>
      <c r="AA28" s="176">
        <v>4.7550155142320983E-3</v>
      </c>
      <c r="AB28" s="176">
        <v>1.7083014795641342E-2</v>
      </c>
      <c r="AC28" s="176">
        <v>1.835739581863598E-2</v>
      </c>
      <c r="AD28" s="176">
        <v>5.6745589579496484E-5</v>
      </c>
      <c r="AE28" s="204"/>
      <c r="AF28" s="176">
        <v>13095.383566742625</v>
      </c>
      <c r="AG28" s="202" t="s">
        <v>408</v>
      </c>
      <c r="AH28" s="176">
        <v>1.5418095909663192</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20.830361145982664</v>
      </c>
      <c r="F29" s="176">
        <v>0.63788438550033055</v>
      </c>
      <c r="G29" s="176">
        <v>1.34045417947126E-2</v>
      </c>
      <c r="H29" s="176">
        <v>1.8191190657008249E-2</v>
      </c>
      <c r="I29" s="176">
        <v>0.40427146622610305</v>
      </c>
      <c r="J29" s="176">
        <v>0.40427146622610305</v>
      </c>
      <c r="K29" s="176">
        <v>0.40427146622610305</v>
      </c>
      <c r="L29" s="176">
        <v>0.21424504013708989</v>
      </c>
      <c r="M29" s="176">
        <v>4.6389453662287936</v>
      </c>
      <c r="N29" s="176">
        <v>6.700003359822929E-4</v>
      </c>
      <c r="O29" s="176">
        <v>6.700003359822929E-5</v>
      </c>
      <c r="P29" s="176">
        <v>7.1020035614123055E-3</v>
      </c>
      <c r="Q29" s="176">
        <v>1.3400006719645858E-4</v>
      </c>
      <c r="R29" s="176">
        <v>1.1390005711698979E-2</v>
      </c>
      <c r="S29" s="176">
        <v>7.6380038301981402E-3</v>
      </c>
      <c r="T29" s="176">
        <v>2.6800013439291716E-4</v>
      </c>
      <c r="U29" s="176">
        <v>1.3400006719645858E-4</v>
      </c>
      <c r="V29" s="176">
        <v>2.4120012095362547E-2</v>
      </c>
      <c r="W29" s="176">
        <v>0.19452680532897687</v>
      </c>
      <c r="X29" s="176">
        <v>6.8340034270193877E-3</v>
      </c>
      <c r="Y29" s="176">
        <v>4.1272020696509239E-2</v>
      </c>
      <c r="Z29" s="176">
        <v>4.6096023115581752E-2</v>
      </c>
      <c r="AA29" s="176">
        <v>1.0586005308520229E-2</v>
      </c>
      <c r="AB29" s="176">
        <v>0.1047880525476306</v>
      </c>
      <c r="AC29" s="176">
        <v>8.0581806126550137E-2</v>
      </c>
      <c r="AD29" s="176">
        <v>3.8814125437990139E-5</v>
      </c>
      <c r="AE29" s="204"/>
      <c r="AF29" s="176">
        <v>57352.028760084286</v>
      </c>
      <c r="AG29" s="202" t="s">
        <v>408</v>
      </c>
      <c r="AH29" s="176">
        <v>150.84290047415067</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0.23044387095287588</v>
      </c>
      <c r="F30" s="176">
        <v>2.3978936150564731</v>
      </c>
      <c r="G30" s="176">
        <v>5.6330731046833147E-4</v>
      </c>
      <c r="H30" s="176">
        <v>1.883133303662105E-3</v>
      </c>
      <c r="I30" s="176">
        <v>5.5182650490689884E-2</v>
      </c>
      <c r="J30" s="176">
        <v>5.5182650490689884E-2</v>
      </c>
      <c r="K30" s="176">
        <v>5.5182650490689884E-2</v>
      </c>
      <c r="L30" s="176">
        <v>7.1240003746958873E-3</v>
      </c>
      <c r="M30" s="176">
        <v>9.8693345000414876</v>
      </c>
      <c r="N30" s="176">
        <v>5.9705932099678683E-5</v>
      </c>
      <c r="O30" s="176">
        <v>7.4346798740916547E-6</v>
      </c>
      <c r="P30" s="176">
        <v>3.3054898411503199E-4</v>
      </c>
      <c r="Q30" s="176">
        <v>1.1209143087873842E-5</v>
      </c>
      <c r="R30" s="176">
        <v>2.5001556368985903E-4</v>
      </c>
      <c r="S30" s="176">
        <v>1.7773385680981625E-4</v>
      </c>
      <c r="T30" s="176">
        <v>8.4641969401008595E-5</v>
      </c>
      <c r="U30" s="176">
        <v>7.5489264275643756E-6</v>
      </c>
      <c r="V30" s="176">
        <v>1.2490002571523037E-3</v>
      </c>
      <c r="W30" s="176">
        <v>3.3793904654627088E-2</v>
      </c>
      <c r="X30" s="176">
        <v>3.0745819946599508E-4</v>
      </c>
      <c r="Y30" s="176">
        <v>3.4406036606908979E-4</v>
      </c>
      <c r="Z30" s="176">
        <v>2.4889473290104367E-4</v>
      </c>
      <c r="AA30" s="176">
        <v>3.7334209935156553E-4</v>
      </c>
      <c r="AB30" s="176">
        <v>1.2737553977876942E-3</v>
      </c>
      <c r="AC30" s="176">
        <v>2.3332258603529455E-3</v>
      </c>
      <c r="AD30" s="176">
        <v>1.4127168585241477E-5</v>
      </c>
      <c r="AE30" s="204"/>
      <c r="AF30" s="176">
        <v>1671.68821370572</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1.791119650210389</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0.60057406247045508</v>
      </c>
      <c r="J32" s="176">
        <v>1.0662809717171966</v>
      </c>
      <c r="K32" s="176">
        <v>1.4651270996074826</v>
      </c>
      <c r="L32" s="176">
        <v>0.16164792532731706</v>
      </c>
      <c r="M32" s="176" t="s">
        <v>408</v>
      </c>
      <c r="N32" s="176">
        <v>0.41068058903988586</v>
      </c>
      <c r="O32" s="176">
        <v>1.6719346502190951E-3</v>
      </c>
      <c r="P32" s="176" t="s">
        <v>408</v>
      </c>
      <c r="Q32" s="176">
        <v>3.6948904429528015E-2</v>
      </c>
      <c r="R32" s="176">
        <v>1.1400158365097399</v>
      </c>
      <c r="S32" s="176">
        <v>25.669282708179434</v>
      </c>
      <c r="T32" s="176">
        <v>0.16410331217009352</v>
      </c>
      <c r="U32" s="176">
        <v>9.852879576458265E-3</v>
      </c>
      <c r="V32" s="176">
        <v>17.868909658410221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0.51071977000000002</v>
      </c>
      <c r="J33" s="176">
        <v>6.0895124300000001</v>
      </c>
      <c r="K33" s="176">
        <v>12.17902486</v>
      </c>
      <c r="L33" s="176">
        <v>0.10108591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2.256181578020088</v>
      </c>
      <c r="F34" s="176">
        <v>0.12214246579753561</v>
      </c>
      <c r="G34" s="176">
        <v>3.7763488322989884E-4</v>
      </c>
      <c r="H34" s="176">
        <v>2.2079223484252304E-4</v>
      </c>
      <c r="I34" s="176">
        <v>4.1366749085275038E-2</v>
      </c>
      <c r="J34" s="176">
        <v>4.3480378600581064E-2</v>
      </c>
      <c r="K34" s="176">
        <v>4.5895955189502236E-2</v>
      </c>
      <c r="L34" s="176">
        <v>2.6888386905428777E-2</v>
      </c>
      <c r="M34" s="176">
        <v>0.2922818799775716</v>
      </c>
      <c r="N34" s="176" t="s">
        <v>408</v>
      </c>
      <c r="O34" s="176">
        <v>3.1541747834646147E-4</v>
      </c>
      <c r="P34" s="176" t="s">
        <v>408</v>
      </c>
      <c r="Q34" s="176" t="s">
        <v>408</v>
      </c>
      <c r="R34" s="176">
        <v>1.5770873917323074E-3</v>
      </c>
      <c r="S34" s="176">
        <v>5.3620971318898446E-2</v>
      </c>
      <c r="T34" s="176">
        <v>2.2079223484252307E-3</v>
      </c>
      <c r="U34" s="176">
        <v>3.1541747834646147E-4</v>
      </c>
      <c r="V34" s="176">
        <v>3.1541747834646146E-2</v>
      </c>
      <c r="W34" s="176" t="s">
        <v>408</v>
      </c>
      <c r="X34" s="176">
        <v>9.4625243503938436E-4</v>
      </c>
      <c r="Y34" s="176">
        <v>1.5770873917323074E-3</v>
      </c>
      <c r="Z34" s="176" t="s">
        <v>408</v>
      </c>
      <c r="AA34" s="176" t="s">
        <v>408</v>
      </c>
      <c r="AB34" s="176">
        <v>2.5233398267716918E-3</v>
      </c>
      <c r="AC34" s="176" t="s">
        <v>408</v>
      </c>
      <c r="AD34" s="176" t="s">
        <v>408</v>
      </c>
      <c r="AE34" s="204"/>
      <c r="AF34" s="176">
        <v>1348.6238538137525</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8.1928812915038147</v>
      </c>
      <c r="F36" s="176">
        <v>3.429886651303069</v>
      </c>
      <c r="G36" s="176">
        <v>0.72968088341676174</v>
      </c>
      <c r="H36" s="176">
        <v>1.1302637759549275E-3</v>
      </c>
      <c r="I36" s="176">
        <v>0.46825468589082903</v>
      </c>
      <c r="J36" s="176">
        <v>0.47840262025998009</v>
      </c>
      <c r="K36" s="176">
        <v>0.48323496995957582</v>
      </c>
      <c r="L36" s="176">
        <v>7.6593730390777895E-2</v>
      </c>
      <c r="M36" s="176">
        <v>17.480041517526665</v>
      </c>
      <c r="N36" s="176">
        <v>1.6473347298345473E-2</v>
      </c>
      <c r="O36" s="176">
        <v>1.5171955928270223E-3</v>
      </c>
      <c r="P36" s="176">
        <v>2.9264890742781604E-3</v>
      </c>
      <c r="Q36" s="176">
        <v>3.0445247934351671E-2</v>
      </c>
      <c r="R36" s="176">
        <v>3.2774992379280138E-2</v>
      </c>
      <c r="S36" s="176">
        <v>0.11279321644019089</v>
      </c>
      <c r="T36" s="176">
        <v>1.3705428374348811</v>
      </c>
      <c r="U36" s="176">
        <v>1.557823035432095E-2</v>
      </c>
      <c r="V36" s="176">
        <v>0.13331054001315545</v>
      </c>
      <c r="W36" s="176">
        <v>2.8255305653816537E-2</v>
      </c>
      <c r="X36" s="176" t="s">
        <v>408</v>
      </c>
      <c r="Y36" s="176" t="s">
        <v>408</v>
      </c>
      <c r="Z36" s="176" t="s">
        <v>408</v>
      </c>
      <c r="AA36" s="176" t="s">
        <v>408</v>
      </c>
      <c r="AB36" s="176" t="s">
        <v>408</v>
      </c>
      <c r="AC36" s="176">
        <v>1.1325015890514724E-2</v>
      </c>
      <c r="AD36" s="176">
        <v>2.5835299899648567E-2</v>
      </c>
      <c r="AE36" s="204"/>
      <c r="AF36" s="176">
        <v>6531.3640867017857</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2.273E-2</v>
      </c>
      <c r="F37" s="176">
        <v>2.8614951100000005E-4</v>
      </c>
      <c r="G37" s="176">
        <v>1.1218677399999998E-5</v>
      </c>
      <c r="H37" s="176" t="s">
        <v>408</v>
      </c>
      <c r="I37" s="176" t="s">
        <v>408</v>
      </c>
      <c r="J37" s="176" t="s">
        <v>408</v>
      </c>
      <c r="K37" s="176" t="s">
        <v>408</v>
      </c>
      <c r="L37" s="176" t="s">
        <v>408</v>
      </c>
      <c r="M37" s="176">
        <v>5.6093387000000008E-3</v>
      </c>
      <c r="N37" s="176" t="s">
        <v>408</v>
      </c>
      <c r="O37" s="176" t="s">
        <v>408</v>
      </c>
      <c r="P37" s="176" t="s">
        <v>408</v>
      </c>
      <c r="Q37" s="176" t="s">
        <v>408</v>
      </c>
      <c r="R37" s="176" t="s">
        <v>408</v>
      </c>
      <c r="S37" s="176" t="s">
        <v>408</v>
      </c>
      <c r="T37" s="176" t="s">
        <v>408</v>
      </c>
      <c r="U37" s="176" t="s">
        <v>408</v>
      </c>
      <c r="V37" s="176" t="s">
        <v>408</v>
      </c>
      <c r="W37" s="176">
        <v>1.402334675E-4</v>
      </c>
      <c r="X37" s="176" t="s">
        <v>408</v>
      </c>
      <c r="Y37" s="176" t="s">
        <v>408</v>
      </c>
      <c r="Z37" s="176" t="s">
        <v>408</v>
      </c>
      <c r="AA37" s="176" t="s">
        <v>408</v>
      </c>
      <c r="AB37" s="176" t="s">
        <v>408</v>
      </c>
      <c r="AC37" s="176" t="s">
        <v>408</v>
      </c>
      <c r="AD37" s="176" t="s">
        <v>408</v>
      </c>
      <c r="AE37" s="204"/>
      <c r="AF37" s="202" t="s">
        <v>408</v>
      </c>
      <c r="AG37" s="202" t="s">
        <v>408</v>
      </c>
      <c r="AH37" s="176">
        <v>280.46693500000003</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1.276578265078099</v>
      </c>
      <c r="F39" s="176">
        <v>9.4570462445657977E-2</v>
      </c>
      <c r="G39" s="176">
        <v>1.1837351644953851</v>
      </c>
      <c r="H39" s="176">
        <v>5.1754547200000001E-3</v>
      </c>
      <c r="I39" s="176">
        <v>0.14380653603024407</v>
      </c>
      <c r="J39" s="176">
        <v>0.22529499742148354</v>
      </c>
      <c r="K39" s="176">
        <v>0.31587596395870038</v>
      </c>
      <c r="L39" s="176">
        <v>2.9161659899763753E-2</v>
      </c>
      <c r="M39" s="176">
        <v>1.0292258663696199</v>
      </c>
      <c r="N39" s="176">
        <v>9.3664257550000005E-2</v>
      </c>
      <c r="O39" s="176">
        <v>1.0436207890600001E-2</v>
      </c>
      <c r="P39" s="176">
        <v>1.9713007890599997E-3</v>
      </c>
      <c r="Q39" s="176">
        <v>1.6504052603999998E-2</v>
      </c>
      <c r="R39" s="176">
        <v>0.13099002630200002</v>
      </c>
      <c r="S39" s="176">
        <v>5.0555065754999996E-2</v>
      </c>
      <c r="T39" s="176">
        <v>0.60237109060000005</v>
      </c>
      <c r="U39" s="176">
        <v>1.6E-2</v>
      </c>
      <c r="V39" s="176">
        <v>2.3004803156239997</v>
      </c>
      <c r="W39" s="176">
        <v>7.5689644029040534E-2</v>
      </c>
      <c r="X39" s="176" t="s">
        <v>422</v>
      </c>
      <c r="Y39" s="176" t="s">
        <v>422</v>
      </c>
      <c r="Z39" s="176" t="s">
        <v>422</v>
      </c>
      <c r="AA39" s="176" t="s">
        <v>422</v>
      </c>
      <c r="AB39" s="176">
        <v>6.2764572203746802E-2</v>
      </c>
      <c r="AC39" s="176">
        <v>1.6E-2</v>
      </c>
      <c r="AD39" s="176">
        <v>0.19297442142025359</v>
      </c>
      <c r="AE39" s="204"/>
      <c r="AF39" s="176">
        <v>11560.204358480998</v>
      </c>
      <c r="AG39" s="176">
        <v>124</v>
      </c>
      <c r="AH39" s="176">
        <v>1405.08896</v>
      </c>
      <c r="AI39" s="176">
        <v>3200</v>
      </c>
      <c r="AJ39" s="202" t="s">
        <v>408</v>
      </c>
      <c r="AK39" s="202" t="s">
        <v>408</v>
      </c>
      <c r="AL39" s="203" t="s">
        <v>18</v>
      </c>
    </row>
    <row r="40" spans="1:38" s="190" customFormat="1" ht="24.75" customHeight="1" thickBot="1" x14ac:dyDescent="0.25">
      <c r="A40" s="178" t="s">
        <v>129</v>
      </c>
      <c r="B40" s="178" t="s">
        <v>184</v>
      </c>
      <c r="C40" s="100" t="s">
        <v>352</v>
      </c>
      <c r="D40" s="202"/>
      <c r="E40" s="176">
        <v>3.6288197376133735</v>
      </c>
      <c r="F40" s="176">
        <v>6.267933196144174</v>
      </c>
      <c r="G40" s="176">
        <v>2.1835753875740684E-3</v>
      </c>
      <c r="H40" s="176">
        <v>1.1717727752291248E-3</v>
      </c>
      <c r="I40" s="176">
        <v>0.51028161777729653</v>
      </c>
      <c r="J40" s="176">
        <v>0.51028161777729653</v>
      </c>
      <c r="K40" s="176">
        <v>0.51028161777729653</v>
      </c>
      <c r="L40" s="176">
        <v>0.10603803434646987</v>
      </c>
      <c r="M40" s="176">
        <v>37.134924215641504</v>
      </c>
      <c r="N40" s="176" t="s">
        <v>408</v>
      </c>
      <c r="O40" s="176">
        <v>1.7432868198004889E-3</v>
      </c>
      <c r="P40" s="176" t="s">
        <v>408</v>
      </c>
      <c r="Q40" s="176" t="s">
        <v>408</v>
      </c>
      <c r="R40" s="176">
        <v>8.7164340990024472E-3</v>
      </c>
      <c r="S40" s="176">
        <v>0.29635875936608314</v>
      </c>
      <c r="T40" s="176">
        <v>1.2203007738603425E-2</v>
      </c>
      <c r="U40" s="176">
        <v>1.7432868198004889E-3</v>
      </c>
      <c r="V40" s="176">
        <v>0.17432868198004892</v>
      </c>
      <c r="W40" s="176" t="s">
        <v>408</v>
      </c>
      <c r="X40" s="176">
        <v>5.7669335502960606E-3</v>
      </c>
      <c r="Y40" s="176">
        <v>8.179361008107849E-3</v>
      </c>
      <c r="Z40" s="176" t="s">
        <v>408</v>
      </c>
      <c r="AA40" s="176" t="s">
        <v>408</v>
      </c>
      <c r="AB40" s="176">
        <v>1.3946294558403911E-2</v>
      </c>
      <c r="AC40" s="176" t="s">
        <v>408</v>
      </c>
      <c r="AD40" s="176" t="s">
        <v>408</v>
      </c>
      <c r="AE40" s="204"/>
      <c r="AF40" s="176">
        <v>7245.7091488493852</v>
      </c>
      <c r="AG40" s="202" t="s">
        <v>408</v>
      </c>
      <c r="AH40" s="176">
        <v>193.32015214338827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6.1277866964812331</v>
      </c>
      <c r="F41" s="176">
        <v>22.604364671393125</v>
      </c>
      <c r="G41" s="176">
        <v>1.2522987148053673</v>
      </c>
      <c r="H41" s="176">
        <v>1.2444955044815271</v>
      </c>
      <c r="I41" s="176">
        <v>10.038895433793003</v>
      </c>
      <c r="J41" s="176">
        <v>10.403435486495997</v>
      </c>
      <c r="K41" s="176">
        <v>10.861337090100005</v>
      </c>
      <c r="L41" s="176">
        <v>2.9203780496004996</v>
      </c>
      <c r="M41" s="176">
        <v>170.96062648847121</v>
      </c>
      <c r="N41" s="176">
        <v>0.62754999999999994</v>
      </c>
      <c r="O41" s="176">
        <v>0.17254520000000001</v>
      </c>
      <c r="P41" s="176">
        <v>2.9200540000000007E-2</v>
      </c>
      <c r="Q41" s="176">
        <v>7.6530000000000015E-2</v>
      </c>
      <c r="R41" s="176">
        <v>2.0461180000000008</v>
      </c>
      <c r="S41" s="176">
        <v>0.39462799999999998</v>
      </c>
      <c r="T41" s="176">
        <v>1.8611800000000001</v>
      </c>
      <c r="U41" s="176">
        <v>0.28599000000000002</v>
      </c>
      <c r="V41" s="176">
        <v>40.133256000000003</v>
      </c>
      <c r="W41" s="176">
        <v>1.2146284669648122</v>
      </c>
      <c r="X41" s="176" t="s">
        <v>422</v>
      </c>
      <c r="Y41" s="176" t="s">
        <v>422</v>
      </c>
      <c r="Z41" s="176" t="s">
        <v>422</v>
      </c>
      <c r="AA41" s="176" t="s">
        <v>422</v>
      </c>
      <c r="AB41" s="176">
        <v>8.8249126849999993</v>
      </c>
      <c r="AC41" s="176">
        <v>0.28628411764705886</v>
      </c>
      <c r="AD41" s="176">
        <v>3.4334326984684997</v>
      </c>
      <c r="AE41" s="204"/>
      <c r="AF41" s="176">
        <v>18193</v>
      </c>
      <c r="AG41" s="176">
        <v>236</v>
      </c>
      <c r="AH41" s="176">
        <v>1486.5339296246441</v>
      </c>
      <c r="AI41" s="176">
        <v>57198.000000000007</v>
      </c>
      <c r="AJ41" s="176">
        <v>1</v>
      </c>
      <c r="AK41" s="202" t="s">
        <v>408</v>
      </c>
      <c r="AL41" s="203" t="s">
        <v>18</v>
      </c>
    </row>
    <row r="42" spans="1:38" s="190" customFormat="1" ht="24.75" customHeight="1" thickBot="1" x14ac:dyDescent="0.25">
      <c r="A42" s="178" t="s">
        <v>129</v>
      </c>
      <c r="B42" s="178" t="s">
        <v>186</v>
      </c>
      <c r="C42" s="100" t="s">
        <v>68</v>
      </c>
      <c r="D42" s="202"/>
      <c r="E42" s="176">
        <v>0.31475955451707871</v>
      </c>
      <c r="F42" s="176">
        <v>1.2403477043639255</v>
      </c>
      <c r="G42" s="176">
        <v>4.1300918698390778E-4</v>
      </c>
      <c r="H42" s="176">
        <v>1.1678496606913236E-4</v>
      </c>
      <c r="I42" s="176">
        <v>1.4789045229043786E-2</v>
      </c>
      <c r="J42" s="176">
        <v>1.4789045229043786E-2</v>
      </c>
      <c r="K42" s="176">
        <v>1.4789045229043786E-2</v>
      </c>
      <c r="L42" s="176">
        <v>2.5064222255677475E-3</v>
      </c>
      <c r="M42" s="176">
        <v>27.578584825381895</v>
      </c>
      <c r="N42" s="176" t="s">
        <v>408</v>
      </c>
      <c r="O42" s="176">
        <v>2.8200020710844365E-4</v>
      </c>
      <c r="P42" s="176" t="s">
        <v>408</v>
      </c>
      <c r="Q42" s="176" t="s">
        <v>408</v>
      </c>
      <c r="R42" s="176">
        <v>1.410001035542218E-3</v>
      </c>
      <c r="S42" s="176">
        <v>4.7940035208435414E-2</v>
      </c>
      <c r="T42" s="176">
        <v>1.9740014497591054E-3</v>
      </c>
      <c r="U42" s="176">
        <v>2.8200020710844365E-4</v>
      </c>
      <c r="V42" s="176">
        <v>2.8200020710844362E-2</v>
      </c>
      <c r="W42" s="176" t="s">
        <v>408</v>
      </c>
      <c r="X42" s="176">
        <v>1.1180386203693872E-3</v>
      </c>
      <c r="Y42" s="176">
        <v>1.1379630364981618E-3</v>
      </c>
      <c r="Z42" s="176" t="s">
        <v>408</v>
      </c>
      <c r="AA42" s="176" t="s">
        <v>408</v>
      </c>
      <c r="AB42" s="176">
        <v>2.2560016568675492E-3</v>
      </c>
      <c r="AC42" s="176" t="s">
        <v>408</v>
      </c>
      <c r="AD42" s="176" t="s">
        <v>408</v>
      </c>
      <c r="AE42" s="204"/>
      <c r="AF42" s="176">
        <v>1190.1715240383887</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1.1563642500000002</v>
      </c>
      <c r="F43" s="176">
        <v>0.43994509999999998</v>
      </c>
      <c r="G43" s="176">
        <v>0.9077429196518183</v>
      </c>
      <c r="H43" s="176">
        <v>1.1600138000000001E-2</v>
      </c>
      <c r="I43" s="176">
        <v>0.17778085845394739</v>
      </c>
      <c r="J43" s="176">
        <v>0.37508202796052631</v>
      </c>
      <c r="K43" s="176">
        <v>0.98675654166666671</v>
      </c>
      <c r="L43" s="176">
        <v>1.4487267725986845E-2</v>
      </c>
      <c r="M43" s="176">
        <v>2.10000125</v>
      </c>
      <c r="N43" s="176">
        <v>0.41793509750000002</v>
      </c>
      <c r="O43" s="176">
        <v>2.6177005E-2</v>
      </c>
      <c r="P43" s="176">
        <v>8.7591349999999995E-3</v>
      </c>
      <c r="Q43" s="176">
        <v>0.16870019499999997</v>
      </c>
      <c r="R43" s="176">
        <v>0.51582012499999996</v>
      </c>
      <c r="S43" s="176">
        <v>0.47634510000000002</v>
      </c>
      <c r="T43" s="176">
        <v>0.65200010000000008</v>
      </c>
      <c r="U43" s="176">
        <v>3.4100000000000005E-2</v>
      </c>
      <c r="V43" s="176">
        <v>5.4435421000000002</v>
      </c>
      <c r="W43" s="176">
        <v>0.18072660000000002</v>
      </c>
      <c r="X43" s="176" t="s">
        <v>422</v>
      </c>
      <c r="Y43" s="176" t="s">
        <v>422</v>
      </c>
      <c r="Z43" s="176" t="s">
        <v>422</v>
      </c>
      <c r="AA43" s="176" t="s">
        <v>422</v>
      </c>
      <c r="AB43" s="176">
        <v>8.3183400299999988E-2</v>
      </c>
      <c r="AC43" s="176">
        <v>3.5029411764705885E-2</v>
      </c>
      <c r="AD43" s="176">
        <v>0.409523000115535</v>
      </c>
      <c r="AE43" s="204"/>
      <c r="AF43" s="176">
        <v>4647</v>
      </c>
      <c r="AG43" s="176">
        <v>2120.0250000000001</v>
      </c>
      <c r="AH43" s="176">
        <v>330</v>
      </c>
      <c r="AI43" s="176">
        <v>6820</v>
      </c>
      <c r="AJ43" s="202" t="s">
        <v>408</v>
      </c>
      <c r="AK43" s="202" t="s">
        <v>408</v>
      </c>
      <c r="AL43" s="203" t="s">
        <v>18</v>
      </c>
    </row>
    <row r="44" spans="1:38" s="190" customFormat="1" ht="24.75" customHeight="1" thickBot="1" x14ac:dyDescent="0.25">
      <c r="A44" s="178" t="s">
        <v>129</v>
      </c>
      <c r="B44" s="178" t="s">
        <v>188</v>
      </c>
      <c r="C44" s="100" t="s">
        <v>70</v>
      </c>
      <c r="D44" s="202"/>
      <c r="E44" s="176">
        <v>5.9814700822296674</v>
      </c>
      <c r="F44" s="176">
        <v>1.9476759101298327</v>
      </c>
      <c r="G44" s="176">
        <v>3.3917295687341358E-3</v>
      </c>
      <c r="H44" s="176">
        <v>2.2071016037167146E-3</v>
      </c>
      <c r="I44" s="176">
        <v>0.38924560994159685</v>
      </c>
      <c r="J44" s="176">
        <v>0.38924560994159685</v>
      </c>
      <c r="K44" s="176">
        <v>0.38924560994159685</v>
      </c>
      <c r="L44" s="176">
        <v>0.20186881537863269</v>
      </c>
      <c r="M44" s="176">
        <v>11.211154414846085</v>
      </c>
      <c r="N44" s="176" t="s">
        <v>408</v>
      </c>
      <c r="O44" s="176">
        <v>2.8052460667200838E-3</v>
      </c>
      <c r="P44" s="176" t="s">
        <v>408</v>
      </c>
      <c r="Q44" s="176" t="s">
        <v>408</v>
      </c>
      <c r="R44" s="176">
        <v>1.4026230333600419E-2</v>
      </c>
      <c r="S44" s="176">
        <v>0.4768918313424142</v>
      </c>
      <c r="T44" s="176">
        <v>1.9636722467040589E-2</v>
      </c>
      <c r="U44" s="176">
        <v>2.8052460667200838E-3</v>
      </c>
      <c r="V44" s="176">
        <v>0.28052460667200835</v>
      </c>
      <c r="W44" s="176" t="s">
        <v>408</v>
      </c>
      <c r="X44" s="176">
        <v>8.508476324308633E-3</v>
      </c>
      <c r="Y44" s="176">
        <v>1.3933492209452036E-2</v>
      </c>
      <c r="Z44" s="176" t="s">
        <v>408</v>
      </c>
      <c r="AA44" s="176" t="s">
        <v>408</v>
      </c>
      <c r="AB44" s="176">
        <v>2.2441968533760671E-2</v>
      </c>
      <c r="AC44" s="176" t="s">
        <v>408</v>
      </c>
      <c r="AD44" s="176" t="s">
        <v>408</v>
      </c>
      <c r="AE44" s="204"/>
      <c r="AF44" s="176">
        <v>11989.023279880548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2.2790123200000005</v>
      </c>
      <c r="F45" s="176">
        <v>9.6170537698869463E-2</v>
      </c>
      <c r="G45" s="176">
        <v>6.9700845325265952E-4</v>
      </c>
      <c r="H45" s="176">
        <v>2.8131558325000003E-4</v>
      </c>
      <c r="I45" s="176">
        <v>5.1758506361249991E-2</v>
      </c>
      <c r="J45" s="176">
        <v>5.2880207737499997E-2</v>
      </c>
      <c r="K45" s="176">
        <v>5.3414351249999999E-2</v>
      </c>
      <c r="L45" s="176">
        <v>1.65584488875E-2</v>
      </c>
      <c r="M45" s="176">
        <v>0.32048610750000001</v>
      </c>
      <c r="N45" s="176">
        <v>4.6292437749999998E-3</v>
      </c>
      <c r="O45" s="176">
        <v>3.5609567499999997E-4</v>
      </c>
      <c r="P45" s="176">
        <v>1.0682870249999999E-3</v>
      </c>
      <c r="Q45" s="176">
        <v>1.4243826999999999E-3</v>
      </c>
      <c r="R45" s="176">
        <v>1.7804783750000001E-3</v>
      </c>
      <c r="S45" s="176">
        <v>3.1336419400000003E-2</v>
      </c>
      <c r="T45" s="176">
        <v>3.5609567499999994E-2</v>
      </c>
      <c r="U45" s="176">
        <v>3.5609567500000001E-3</v>
      </c>
      <c r="V45" s="176">
        <v>4.2731480999999995E-2</v>
      </c>
      <c r="W45" s="176">
        <v>4.6292437749999998E-3</v>
      </c>
      <c r="X45" s="176" t="s">
        <v>408</v>
      </c>
      <c r="Y45" s="176" t="s">
        <v>408</v>
      </c>
      <c r="Z45" s="176" t="s">
        <v>408</v>
      </c>
      <c r="AA45" s="176" t="s">
        <v>408</v>
      </c>
      <c r="AB45" s="176" t="s">
        <v>408</v>
      </c>
      <c r="AC45" s="176">
        <v>2.8487653999999998E-3</v>
      </c>
      <c r="AD45" s="176">
        <v>1.3531635649999998E-3</v>
      </c>
      <c r="AE45" s="204"/>
      <c r="AF45" s="176">
        <v>1520.5285322499999</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2.9069712322247954</v>
      </c>
      <c r="F46" s="176">
        <v>0.23292674490015516</v>
      </c>
      <c r="G46" s="176">
        <v>1.6416191815291601</v>
      </c>
      <c r="H46" s="176">
        <v>7.7613101684212947E-5</v>
      </c>
      <c r="I46" s="176">
        <v>0.2661843052963328</v>
      </c>
      <c r="J46" s="176">
        <v>0.89059504401662459</v>
      </c>
      <c r="K46" s="176">
        <v>2.8615612346392361</v>
      </c>
      <c r="L46" s="176">
        <v>7.767319951040659E-2</v>
      </c>
      <c r="M46" s="176">
        <v>7.1657987422227958</v>
      </c>
      <c r="N46" s="176">
        <v>0.66399269052347543</v>
      </c>
      <c r="O46" s="176">
        <v>6.5930993167793675E-2</v>
      </c>
      <c r="P46" s="176">
        <v>6.8424495192978543E-3</v>
      </c>
      <c r="Q46" s="176">
        <v>1.9634312750192975E-2</v>
      </c>
      <c r="R46" s="176">
        <v>0.45784941665206591</v>
      </c>
      <c r="S46" s="176">
        <v>0.67932097356391408</v>
      </c>
      <c r="T46" s="176">
        <v>1.3447675673259982</v>
      </c>
      <c r="U46" s="176">
        <v>8.7557568016953719E-4</v>
      </c>
      <c r="V46" s="176">
        <v>9.1334699335391178</v>
      </c>
      <c r="W46" s="176">
        <v>0.2817380792270559</v>
      </c>
      <c r="X46" s="176">
        <v>3.5128805620608892E-5</v>
      </c>
      <c r="Y46" s="176">
        <v>5.8548009367681492E-5</v>
      </c>
      <c r="Z46" s="176" t="s">
        <v>422</v>
      </c>
      <c r="AA46" s="176" t="s">
        <v>422</v>
      </c>
      <c r="AB46" s="176">
        <v>5.8181716026843029E-2</v>
      </c>
      <c r="AC46" s="176">
        <v>1.3668326266813984E-2</v>
      </c>
      <c r="AD46" s="176" t="s">
        <v>408</v>
      </c>
      <c r="AE46" s="204"/>
      <c r="AF46" s="176">
        <v>8231.9675073486906</v>
      </c>
      <c r="AG46" s="202" t="s">
        <v>408</v>
      </c>
      <c r="AH46" s="176">
        <v>8585.4894592213022</v>
      </c>
      <c r="AI46" s="176">
        <v>12977.233404177186</v>
      </c>
      <c r="AJ46" s="202" t="s">
        <v>408</v>
      </c>
      <c r="AK46" s="202" t="s">
        <v>408</v>
      </c>
      <c r="AL46" s="203" t="s">
        <v>18</v>
      </c>
    </row>
    <row r="47" spans="1:38" s="190" customFormat="1" ht="24.75" customHeight="1" thickBot="1" x14ac:dyDescent="0.25">
      <c r="A47" s="178" t="s">
        <v>129</v>
      </c>
      <c r="B47" s="178" t="s">
        <v>191</v>
      </c>
      <c r="C47" s="100" t="s">
        <v>72</v>
      </c>
      <c r="D47" s="202"/>
      <c r="E47" s="176">
        <v>0.49119056650479997</v>
      </c>
      <c r="F47" s="176">
        <v>5.8678301979099991E-2</v>
      </c>
      <c r="G47" s="176">
        <v>4.0318239889200004E-2</v>
      </c>
      <c r="H47" s="176" t="s">
        <v>408</v>
      </c>
      <c r="I47" s="176">
        <v>2.1750628490499999E-2</v>
      </c>
      <c r="J47" s="176">
        <v>2.1750628490499999E-2</v>
      </c>
      <c r="K47" s="176">
        <v>2.1750628490499999E-2</v>
      </c>
      <c r="L47" s="176">
        <v>1.044030167544E-2</v>
      </c>
      <c r="M47" s="176">
        <v>1.1117531439707999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6.7802429999999997E-2</v>
      </c>
      <c r="G49" s="176">
        <v>4.8159999999999994E-2</v>
      </c>
      <c r="H49" s="176">
        <v>3.2580390000000003E-3</v>
      </c>
      <c r="I49" s="176">
        <v>9.492795389048991E-3</v>
      </c>
      <c r="J49" s="176">
        <v>2.2720461095100866E-2</v>
      </c>
      <c r="K49" s="176">
        <v>5.3999999999999999E-2</v>
      </c>
      <c r="L49" s="176">
        <v>1.1610000000000001E-5</v>
      </c>
      <c r="M49" s="176" t="s">
        <v>422</v>
      </c>
      <c r="N49" s="176">
        <v>2.3E-2</v>
      </c>
      <c r="O49" s="176">
        <v>1.6999999999999999E-3</v>
      </c>
      <c r="P49" s="176">
        <v>1.0000000000000001E-5</v>
      </c>
      <c r="Q49" s="176">
        <v>4.4000000000000003E-3</v>
      </c>
      <c r="R49" s="176">
        <v>2.23E-2</v>
      </c>
      <c r="S49" s="176">
        <v>8.0999999999999996E-3</v>
      </c>
      <c r="T49" s="176">
        <v>9.9000000000000008E-3</v>
      </c>
      <c r="U49" s="176" t="s">
        <v>421</v>
      </c>
      <c r="V49" s="176">
        <v>6.1200000000000004E-2</v>
      </c>
      <c r="W49" s="176">
        <v>2.6416529999999998</v>
      </c>
      <c r="X49" s="176">
        <v>0.14088815999999998</v>
      </c>
      <c r="Y49" s="176">
        <v>0.17611019999999999</v>
      </c>
      <c r="Z49" s="176">
        <v>8.8055099999999997E-2</v>
      </c>
      <c r="AA49" s="176">
        <v>6.1638570000000004E-2</v>
      </c>
      <c r="AB49" s="176">
        <v>0.46669202999999992</v>
      </c>
      <c r="AC49" s="176" t="s">
        <v>408</v>
      </c>
      <c r="AD49" s="176">
        <v>3.1698396</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0.81042696629213495</v>
      </c>
      <c r="J50" s="176">
        <v>1.154048</v>
      </c>
      <c r="K50" s="176">
        <v>1.7656934399999999</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6272</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3.8408625999999999</v>
      </c>
      <c r="G52" s="176" t="s">
        <v>422</v>
      </c>
      <c r="H52" s="176" t="s">
        <v>422</v>
      </c>
      <c r="I52" s="176">
        <v>4.4673639102611878E-3</v>
      </c>
      <c r="J52" s="176">
        <v>2.1790433003660938E-2</v>
      </c>
      <c r="K52" s="176">
        <v>8.2189790438000024E-2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3.12257172175</v>
      </c>
      <c r="G53" s="176" t="s">
        <v>408</v>
      </c>
      <c r="H53" s="176" t="s">
        <v>408</v>
      </c>
      <c r="I53" s="176">
        <v>9.0000000000000006E-5</v>
      </c>
      <c r="J53" s="176">
        <v>9.0000000000000006E-5</v>
      </c>
      <c r="K53" s="176">
        <v>9.0000000000000006E-5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0.3495335</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3495.335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1.5570540000000001E-2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1.0974803999999999E-2</v>
      </c>
      <c r="X57" s="176">
        <v>1.9999999999999998E-5</v>
      </c>
      <c r="Y57" s="176">
        <v>1.9999999999999998E-5</v>
      </c>
      <c r="Z57" s="176">
        <v>1.9999999999999998E-5</v>
      </c>
      <c r="AA57" s="176">
        <v>1.9999999999999998E-5</v>
      </c>
      <c r="AB57" s="176">
        <v>7.9999999999999993E-5</v>
      </c>
      <c r="AC57" s="176" t="s">
        <v>408</v>
      </c>
      <c r="AD57" s="176">
        <v>2.5457139999999998</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5.7151111111111109E-3</v>
      </c>
      <c r="J58" s="176">
        <v>2.8575555555555559E-2</v>
      </c>
      <c r="K58" s="176">
        <v>7.3480000000000004E-2</v>
      </c>
      <c r="L58" s="176">
        <v>4.7321120000000012E-5</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1.0986080000000002E-2</v>
      </c>
      <c r="G59" s="176" t="s">
        <v>422</v>
      </c>
      <c r="H59" s="176" t="s">
        <v>408</v>
      </c>
      <c r="I59" s="176">
        <v>8.7600000000000022E-3</v>
      </c>
      <c r="J59" s="176">
        <v>9.8550000000000009E-3</v>
      </c>
      <c r="K59" s="176">
        <v>1.095E-2</v>
      </c>
      <c r="L59" s="176">
        <v>5.4312000000000006E-6</v>
      </c>
      <c r="M59" s="176" t="s">
        <v>422</v>
      </c>
      <c r="N59" s="176">
        <v>1.1E-4</v>
      </c>
      <c r="O59" s="176">
        <v>0.26001000000000002</v>
      </c>
      <c r="P59" s="176" t="s">
        <v>408</v>
      </c>
      <c r="Q59" s="176" t="s">
        <v>408</v>
      </c>
      <c r="R59" s="176" t="s">
        <v>408</v>
      </c>
      <c r="S59" s="176">
        <v>1.2220933619879408E-5</v>
      </c>
      <c r="T59" s="176" t="s">
        <v>408</v>
      </c>
      <c r="U59" s="176">
        <v>0.109</v>
      </c>
      <c r="V59" s="176">
        <v>3.0299999999999997E-3</v>
      </c>
      <c r="W59" s="176">
        <v>4.84768E-4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5.9165306625725504E-3</v>
      </c>
      <c r="J60" s="176">
        <v>4.2633814443725479E-2</v>
      </c>
      <c r="K60" s="176">
        <v>8.6899182259999971E-2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1.3624462781307073E-2</v>
      </c>
      <c r="J61" s="176">
        <v>2.4563393163892701E-2</v>
      </c>
      <c r="K61" s="176">
        <v>4.5580855158333329E-2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2.9633369779087763E-2</v>
      </c>
      <c r="J62" s="176">
        <v>0.28841896558410224</v>
      </c>
      <c r="K62" s="176">
        <v>0.73635220429469406</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0.44325000000000003</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1.03E-2</v>
      </c>
      <c r="J68" s="176">
        <v>1.03E-2</v>
      </c>
      <c r="K68" s="176">
        <v>1.03E-2</v>
      </c>
      <c r="L68" s="176">
        <v>1.8540000000000003E-4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0.11373999999999999</v>
      </c>
      <c r="F70" s="176">
        <v>2.4377532999999998</v>
      </c>
      <c r="G70" s="176">
        <v>2.0852888235262004</v>
      </c>
      <c r="H70" s="176">
        <v>0.30928</v>
      </c>
      <c r="I70" s="176">
        <v>0.21187324660000001</v>
      </c>
      <c r="J70" s="176">
        <v>0.31060648584999989</v>
      </c>
      <c r="K70" s="176">
        <v>0.3595307975</v>
      </c>
      <c r="L70" s="176">
        <v>9.7487999999999991E-4</v>
      </c>
      <c r="M70" s="176" t="s">
        <v>408</v>
      </c>
      <c r="N70" s="176">
        <v>1E-3</v>
      </c>
      <c r="O70" s="176" t="s">
        <v>408</v>
      </c>
      <c r="P70" s="176">
        <v>5.7180000000000002E-2</v>
      </c>
      <c r="Q70" s="176" t="s">
        <v>408</v>
      </c>
      <c r="R70" s="176" t="s">
        <v>422</v>
      </c>
      <c r="S70" s="176">
        <v>6.0000000000000001E-3</v>
      </c>
      <c r="T70" s="176">
        <v>1.4130000000000002E-2</v>
      </c>
      <c r="U70" s="176" t="s">
        <v>408</v>
      </c>
      <c r="V70" s="176">
        <v>0.25</v>
      </c>
      <c r="W70" s="176">
        <v>0.19</v>
      </c>
      <c r="X70" s="176" t="s">
        <v>408</v>
      </c>
      <c r="Y70" s="176" t="s">
        <v>408</v>
      </c>
      <c r="Z70" s="176" t="s">
        <v>408</v>
      </c>
      <c r="AA70" s="176" t="s">
        <v>408</v>
      </c>
      <c r="AB70" s="176" t="s">
        <v>408</v>
      </c>
      <c r="AC70" s="176">
        <v>1.96</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0.12483569</v>
      </c>
      <c r="G71" s="176" t="s">
        <v>408</v>
      </c>
      <c r="H71" s="176" t="s">
        <v>408</v>
      </c>
      <c r="I71" s="176">
        <v>1.3280528287999993E-3</v>
      </c>
      <c r="J71" s="176">
        <v>1.0464422630399995E-2</v>
      </c>
      <c r="K71" s="176">
        <v>3.2626320720000039E-2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0.27848237999999992</v>
      </c>
      <c r="G72" s="176">
        <v>0.61683999999999994</v>
      </c>
      <c r="H72" s="176">
        <v>2.1000000000000001E-4</v>
      </c>
      <c r="I72" s="176">
        <v>0.29003412000000006</v>
      </c>
      <c r="J72" s="176">
        <v>0.31757840571428581</v>
      </c>
      <c r="K72" s="176">
        <v>0.37350399999999995</v>
      </c>
      <c r="L72" s="176">
        <v>1.1242048320000001E-3</v>
      </c>
      <c r="M72" s="176">
        <v>0.35699999999999998</v>
      </c>
      <c r="N72" s="176">
        <v>0.40009000000000006</v>
      </c>
      <c r="O72" s="176">
        <v>2.2170000000000002E-2</v>
      </c>
      <c r="P72" s="176">
        <v>0.20752000000000001</v>
      </c>
      <c r="Q72" s="176">
        <v>4.8430000000000001E-2</v>
      </c>
      <c r="R72" s="176">
        <v>2.1116300000000008</v>
      </c>
      <c r="S72" s="176">
        <v>0.49786999999999987</v>
      </c>
      <c r="T72" s="176">
        <v>0.83907000000000009</v>
      </c>
      <c r="U72" s="176" t="s">
        <v>421</v>
      </c>
      <c r="V72" s="176">
        <v>5.0763500000000006</v>
      </c>
      <c r="W72" s="176">
        <v>1.4403753360000002</v>
      </c>
      <c r="X72" s="176">
        <v>2.8142857142857138E-5</v>
      </c>
      <c r="Y72" s="176">
        <v>4.5714285714285709E-5</v>
      </c>
      <c r="Z72" s="176">
        <v>3.7142857142857137E-5</v>
      </c>
      <c r="AA72" s="176">
        <v>1.9571428571428569E-5</v>
      </c>
      <c r="AB72" s="176">
        <v>1.9057142857142854E-4</v>
      </c>
      <c r="AC72" s="176">
        <v>7.3280000000000003E-3</v>
      </c>
      <c r="AD72" s="176">
        <v>13.133172500000001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6.3E-3</v>
      </c>
      <c r="G73" s="176" t="s">
        <v>422</v>
      </c>
      <c r="H73" s="176" t="s">
        <v>408</v>
      </c>
      <c r="I73" s="176">
        <v>7.0739999999999997E-2</v>
      </c>
      <c r="J73" s="176">
        <v>0.10021500000000001</v>
      </c>
      <c r="K73" s="176">
        <v>0.1179</v>
      </c>
      <c r="L73" s="176">
        <v>9.6678000000000007E-3</v>
      </c>
      <c r="M73" s="176" t="s">
        <v>408</v>
      </c>
      <c r="N73" s="176">
        <v>7.2999999999999995E-2</v>
      </c>
      <c r="O73" s="176">
        <v>4.1000000000000005E-4</v>
      </c>
      <c r="P73" s="176">
        <v>4.4000000000000002E-4</v>
      </c>
      <c r="Q73" s="176">
        <v>2E-3</v>
      </c>
      <c r="R73" s="176">
        <v>2.8010000000000002</v>
      </c>
      <c r="S73" s="176">
        <v>1.0200000000000001E-3</v>
      </c>
      <c r="T73" s="176">
        <v>1.5100000000000001E-2</v>
      </c>
      <c r="U73" s="176" t="s">
        <v>421</v>
      </c>
      <c r="V73" s="176">
        <v>1.9100000000000001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2.1360000000000003E-3</v>
      </c>
      <c r="G74" s="176" t="s">
        <v>408</v>
      </c>
      <c r="H74" s="176" t="s">
        <v>408</v>
      </c>
      <c r="I74" s="176">
        <v>3.0250000000000003E-5</v>
      </c>
      <c r="J74" s="176">
        <v>7.6999999999999988E-5</v>
      </c>
      <c r="K74" s="176">
        <v>1.1E-4</v>
      </c>
      <c r="L74" s="176">
        <v>6.9574999999999997E-7</v>
      </c>
      <c r="M74" s="176" t="s">
        <v>408</v>
      </c>
      <c r="N74" s="176">
        <v>5.0000000000000001E-4</v>
      </c>
      <c r="O74" s="176">
        <v>1.4999999999999999E-4</v>
      </c>
      <c r="P74" s="176" t="s">
        <v>408</v>
      </c>
      <c r="Q74" s="176">
        <v>2.5000000000000001E-4</v>
      </c>
      <c r="R74" s="176" t="s">
        <v>408</v>
      </c>
      <c r="S74" s="176" t="s">
        <v>408</v>
      </c>
      <c r="T74" s="176" t="s">
        <v>408</v>
      </c>
      <c r="U74" s="176" t="s">
        <v>408</v>
      </c>
      <c r="V74" s="176">
        <v>9.4400000000000005E-3</v>
      </c>
      <c r="W74" s="176">
        <v>0.44523600000000002</v>
      </c>
      <c r="X74" s="176" t="s">
        <v>408</v>
      </c>
      <c r="Y74" s="176" t="s">
        <v>408</v>
      </c>
      <c r="Z74" s="176" t="s">
        <v>408</v>
      </c>
      <c r="AA74" s="176" t="s">
        <v>408</v>
      </c>
      <c r="AB74" s="176" t="s">
        <v>408</v>
      </c>
      <c r="AC74" s="176">
        <v>2.7624869999999999E-2</v>
      </c>
      <c r="AD74" s="176">
        <v>7.2956775925000009E-2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1.4709928749799537E-3</v>
      </c>
      <c r="G77" s="176" t="s">
        <v>408</v>
      </c>
      <c r="H77" s="176" t="s">
        <v>408</v>
      </c>
      <c r="I77" s="176">
        <v>8.5231613481757777E-4</v>
      </c>
      <c r="J77" s="176">
        <v>4.2914940908031227E-3</v>
      </c>
      <c r="K77" s="176">
        <v>1.5459469999999998E-2</v>
      </c>
      <c r="L77" s="176" t="s">
        <v>408</v>
      </c>
      <c r="M77" s="176" t="s">
        <v>408</v>
      </c>
      <c r="N77" s="176">
        <v>2.0879999999999999E-2</v>
      </c>
      <c r="O77" s="176">
        <v>2.3539999999999998E-2</v>
      </c>
      <c r="P77" s="176">
        <v>1.15E-3</v>
      </c>
      <c r="Q77" s="176">
        <v>2.6980000000000001E-2</v>
      </c>
      <c r="R77" s="176" t="s">
        <v>408</v>
      </c>
      <c r="S77" s="176">
        <v>5.5359999999999999E-2</v>
      </c>
      <c r="T77" s="176" t="s">
        <v>422</v>
      </c>
      <c r="U77" s="176" t="s">
        <v>408</v>
      </c>
      <c r="V77" s="176">
        <v>5.2835799999999997</v>
      </c>
      <c r="W77" s="176">
        <v>3.0903211659242723E-2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2.7300000000000002E-3</v>
      </c>
      <c r="G78" s="176">
        <v>9.9629999999999996E-2</v>
      </c>
      <c r="H78" s="176" t="s">
        <v>408</v>
      </c>
      <c r="I78" s="176">
        <v>3.6218749999999999E-4</v>
      </c>
      <c r="J78" s="176">
        <v>4.7656249999999999E-4</v>
      </c>
      <c r="K78" s="176">
        <v>6.0999999999999997E-4</v>
      </c>
      <c r="L78" s="176">
        <v>3.0500000000000004E-7</v>
      </c>
      <c r="M78" s="176">
        <v>3.8300000000000001E-3</v>
      </c>
      <c r="N78" s="176">
        <v>6.7499999999999999E-3</v>
      </c>
      <c r="O78" s="176">
        <v>1E-3</v>
      </c>
      <c r="P78" s="176">
        <v>3.4028612278193448E-6</v>
      </c>
      <c r="Q78" s="176">
        <v>1.0685326559114954E-2</v>
      </c>
      <c r="R78" s="176" t="s">
        <v>421</v>
      </c>
      <c r="S78" s="176">
        <v>6.3800000000000003E-3</v>
      </c>
      <c r="T78" s="176">
        <v>2.5000000000000001E-4</v>
      </c>
      <c r="U78" s="176">
        <v>0.2356</v>
      </c>
      <c r="V78" s="176">
        <v>3.1900000000000001E-3</v>
      </c>
      <c r="W78" s="176" t="s">
        <v>408</v>
      </c>
      <c r="X78" s="176" t="s">
        <v>408</v>
      </c>
      <c r="Y78" s="176" t="s">
        <v>408</v>
      </c>
      <c r="Z78" s="176" t="s">
        <v>408</v>
      </c>
      <c r="AA78" s="176" t="s">
        <v>408</v>
      </c>
      <c r="AB78" s="176" t="s">
        <v>408</v>
      </c>
      <c r="AC78" s="176">
        <v>6.0764101825000001</v>
      </c>
      <c r="AD78" s="176">
        <v>2.6807999999999997E-4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8.5000000000000006E-2</v>
      </c>
      <c r="G79" s="176">
        <v>5.8352941171000003E-3</v>
      </c>
      <c r="H79" s="176">
        <v>0.152</v>
      </c>
      <c r="I79" s="176" t="s">
        <v>422</v>
      </c>
      <c r="J79" s="176" t="s">
        <v>422</v>
      </c>
      <c r="K79" s="176" t="s">
        <v>422</v>
      </c>
      <c r="L79" s="176" t="s">
        <v>408</v>
      </c>
      <c r="M79" s="176" t="s">
        <v>408</v>
      </c>
      <c r="N79" s="176" t="s">
        <v>408</v>
      </c>
      <c r="O79" s="176" t="s">
        <v>408</v>
      </c>
      <c r="P79" s="176" t="s">
        <v>408</v>
      </c>
      <c r="Q79" s="176" t="s">
        <v>408</v>
      </c>
      <c r="R79" s="176" t="s">
        <v>408</v>
      </c>
      <c r="S79" s="176" t="s">
        <v>408</v>
      </c>
      <c r="T79" s="176">
        <v>2.282</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1.4917720000000001E-2</v>
      </c>
      <c r="G80" s="176">
        <v>7.6000000000000004E-4</v>
      </c>
      <c r="H80" s="176">
        <v>2.0000000000000002E-5</v>
      </c>
      <c r="I80" s="176">
        <v>1.5845000000000001E-2</v>
      </c>
      <c r="J80" s="176">
        <v>1.9014E-2</v>
      </c>
      <c r="K80" s="176">
        <v>3.1690000000000003E-2</v>
      </c>
      <c r="L80" s="176" t="s">
        <v>408</v>
      </c>
      <c r="M80" s="176" t="s">
        <v>408</v>
      </c>
      <c r="N80" s="176">
        <v>0.34198000000000001</v>
      </c>
      <c r="O80" s="176">
        <v>3.6090000000000004E-2</v>
      </c>
      <c r="P80" s="176">
        <v>7.6000000000000004E-4</v>
      </c>
      <c r="Q80" s="176">
        <v>0.10411000000000001</v>
      </c>
      <c r="R80" s="176">
        <v>2.6339999999999999E-2</v>
      </c>
      <c r="S80" s="176">
        <v>0.63743000000000005</v>
      </c>
      <c r="T80" s="176">
        <v>2.8070000000000001E-2</v>
      </c>
      <c r="U80" s="176">
        <v>1.4E-3</v>
      </c>
      <c r="V80" s="176">
        <v>1.2144900000000001</v>
      </c>
      <c r="W80" s="176">
        <v>1.3837400000000001E-3</v>
      </c>
      <c r="X80" s="176" t="s">
        <v>408</v>
      </c>
      <c r="Y80" s="176" t="s">
        <v>408</v>
      </c>
      <c r="Z80" s="176" t="s">
        <v>408</v>
      </c>
      <c r="AA80" s="176" t="s">
        <v>408</v>
      </c>
      <c r="AB80" s="176" t="s">
        <v>408</v>
      </c>
      <c r="AC80" s="176">
        <v>5.5245682080000011E-2</v>
      </c>
      <c r="AD80" s="176">
        <v>2.1934317365445002E-2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2.5793752263999981E-2</v>
      </c>
      <c r="J81" s="176">
        <v>0.30307658910200008</v>
      </c>
      <c r="K81" s="176">
        <v>0.64484380660000007</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3224.2190330000003</v>
      </c>
      <c r="AL81" s="203" t="s">
        <v>453</v>
      </c>
    </row>
    <row r="82" spans="1:38" s="190" customFormat="1" ht="24.75" customHeight="1" thickBot="1" x14ac:dyDescent="0.25">
      <c r="A82" s="178" t="s">
        <v>125</v>
      </c>
      <c r="B82" s="178" t="s">
        <v>225</v>
      </c>
      <c r="C82" s="100" t="s">
        <v>100</v>
      </c>
      <c r="D82" s="202"/>
      <c r="E82" s="176" t="s">
        <v>408</v>
      </c>
      <c r="F82" s="176">
        <v>4.267671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0.35312220500000002</v>
      </c>
      <c r="G83" s="176" t="s">
        <v>408</v>
      </c>
      <c r="H83" s="176" t="s">
        <v>408</v>
      </c>
      <c r="I83" s="176">
        <v>4.8949999999999994E-2</v>
      </c>
      <c r="J83" s="176">
        <v>5.3400000000000003E-2</v>
      </c>
      <c r="K83" s="176">
        <v>7.1199999999999999E-2</v>
      </c>
      <c r="L83" s="176">
        <v>2.7901499999999999E-3</v>
      </c>
      <c r="M83" s="176" t="s">
        <v>408</v>
      </c>
      <c r="N83" s="176" t="s">
        <v>408</v>
      </c>
      <c r="O83" s="176" t="s">
        <v>408</v>
      </c>
      <c r="P83" s="176" t="s">
        <v>408</v>
      </c>
      <c r="Q83" s="176" t="s">
        <v>408</v>
      </c>
      <c r="R83" s="176" t="s">
        <v>408</v>
      </c>
      <c r="S83" s="176" t="s">
        <v>408</v>
      </c>
      <c r="T83" s="176" t="s">
        <v>408</v>
      </c>
      <c r="U83" s="176" t="s">
        <v>408</v>
      </c>
      <c r="V83" s="176" t="s">
        <v>408</v>
      </c>
      <c r="W83" s="176">
        <v>8.8999999999999999E-3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0.20907480099999998</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9.4223377599999996</v>
      </c>
      <c r="G85" s="176" t="s">
        <v>408</v>
      </c>
      <c r="H85" s="176" t="s">
        <v>408</v>
      </c>
      <c r="I85" s="176">
        <v>2.6496491665600002E-3</v>
      </c>
      <c r="J85" s="176">
        <v>4.3155381939999999E-3</v>
      </c>
      <c r="K85" s="176">
        <v>5.4870763880000006E-3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0.391542</v>
      </c>
      <c r="G86" s="176" t="s">
        <v>408</v>
      </c>
      <c r="H86" s="176">
        <v>5.9400000000000008E-3</v>
      </c>
      <c r="I86" s="176">
        <v>1.3809599999999993E-4</v>
      </c>
      <c r="J86" s="176">
        <v>5.7539999999999989E-4</v>
      </c>
      <c r="K86" s="176">
        <v>1.1507999999999998E-3</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2.5840123300000002</v>
      </c>
      <c r="G88" s="176">
        <v>9.1999999999999998E-3</v>
      </c>
      <c r="H88" s="176">
        <v>3.6311759999999998E-3</v>
      </c>
      <c r="I88" s="176">
        <v>2.5200000000000001E-3</v>
      </c>
      <c r="J88" s="176">
        <v>4.032E-3</v>
      </c>
      <c r="K88" s="176">
        <v>5.0699999999999999E-3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1.1554129999999998</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1.3829440000000004</v>
      </c>
      <c r="G90" s="176">
        <v>2.9079999999999998E-2</v>
      </c>
      <c r="H90" s="176">
        <v>0.16115000000000002</v>
      </c>
      <c r="I90" s="176">
        <v>5.5616900000000011E-2</v>
      </c>
      <c r="J90" s="176">
        <v>5.9821699999999998E-2</v>
      </c>
      <c r="K90" s="176">
        <v>6.3949999999999993E-2</v>
      </c>
      <c r="L90" s="176">
        <v>1.911E-6</v>
      </c>
      <c r="M90" s="176" t="s">
        <v>408</v>
      </c>
      <c r="N90" s="176" t="s">
        <v>408</v>
      </c>
      <c r="O90" s="176" t="s">
        <v>408</v>
      </c>
      <c r="P90" s="176" t="s">
        <v>408</v>
      </c>
      <c r="Q90" s="176" t="s">
        <v>408</v>
      </c>
      <c r="R90" s="176" t="s">
        <v>408</v>
      </c>
      <c r="S90" s="176" t="s">
        <v>408</v>
      </c>
      <c r="T90" s="176" t="s">
        <v>408</v>
      </c>
      <c r="U90" s="176" t="s">
        <v>408</v>
      </c>
      <c r="V90" s="176" t="s">
        <v>408</v>
      </c>
      <c r="W90" s="176" t="s">
        <v>408</v>
      </c>
      <c r="X90" s="176">
        <v>4.2654464999999997E-3</v>
      </c>
      <c r="Y90" s="176">
        <v>2.1530349000000002E-3</v>
      </c>
      <c r="Z90" s="176">
        <v>2.1530349000000002E-3</v>
      </c>
      <c r="AA90" s="176">
        <v>2.1530349000000002E-3</v>
      </c>
      <c r="AB90" s="176">
        <v>1.0724551200000002E-2</v>
      </c>
      <c r="AC90" s="176">
        <v>1.0578580000000001E-3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7.0942090000000006E-3</v>
      </c>
      <c r="F91" s="176">
        <v>2.2578600000000001E-2</v>
      </c>
      <c r="G91" s="176">
        <v>5.596513E-3</v>
      </c>
      <c r="H91" s="176">
        <v>2.7441418500000005E-2</v>
      </c>
      <c r="I91" s="176">
        <v>9.9282102610999998E-2</v>
      </c>
      <c r="J91" s="176">
        <v>9.9371016748000002E-2</v>
      </c>
      <c r="K91" s="176">
        <v>9.9389381464500007E-2</v>
      </c>
      <c r="L91" s="176">
        <v>4.4633632500000009E-4</v>
      </c>
      <c r="M91" s="176">
        <v>0.21566262800000002</v>
      </c>
      <c r="N91" s="176">
        <v>1.4528696000000001</v>
      </c>
      <c r="O91" s="176">
        <v>2.2579832000000001E-2</v>
      </c>
      <c r="P91" s="176">
        <v>1.0562955E-4</v>
      </c>
      <c r="Q91" s="176">
        <v>2.4646895000000005E-3</v>
      </c>
      <c r="R91" s="176">
        <v>2.890914E-2</v>
      </c>
      <c r="S91" s="176">
        <v>0.84263577000000012</v>
      </c>
      <c r="T91" s="176">
        <v>6.5513084999999985E-2</v>
      </c>
      <c r="U91" s="176" t="s">
        <v>421</v>
      </c>
      <c r="V91" s="176">
        <v>0.49173758500000003</v>
      </c>
      <c r="W91" s="176">
        <v>3.6735500000000004E-4</v>
      </c>
      <c r="X91" s="176">
        <v>4.0776404999999998E-4</v>
      </c>
      <c r="Y91" s="176">
        <v>1.6530975E-4</v>
      </c>
      <c r="Z91" s="176">
        <v>1.6530975E-4</v>
      </c>
      <c r="AA91" s="176">
        <v>1.6530975E-4</v>
      </c>
      <c r="AB91" s="176">
        <v>9.036933E-4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1.4665824000000003</v>
      </c>
      <c r="G92" s="176">
        <v>1.2301700000000002</v>
      </c>
      <c r="H92" s="176">
        <v>3.177E-2</v>
      </c>
      <c r="I92" s="176">
        <v>0.33418422108755363</v>
      </c>
      <c r="J92" s="176">
        <v>0.44336845326118679</v>
      </c>
      <c r="K92" s="176">
        <v>0.54512390227500007</v>
      </c>
      <c r="L92" s="176">
        <v>1.0477139400000004E-2</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1.8516329489499999</v>
      </c>
      <c r="G93" s="176" t="s">
        <v>422</v>
      </c>
      <c r="H93" s="176" t="s">
        <v>408</v>
      </c>
      <c r="I93" s="176">
        <v>0.40093820000000002</v>
      </c>
      <c r="J93" s="176">
        <v>0.42454519999999996</v>
      </c>
      <c r="K93" s="176">
        <v>0.44781219999999999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1.1440554500000002</v>
      </c>
      <c r="G95" s="176" t="s">
        <v>408</v>
      </c>
      <c r="H95" s="176" t="s">
        <v>408</v>
      </c>
      <c r="I95" s="176" t="s">
        <v>408</v>
      </c>
      <c r="J95" s="176">
        <v>1.9229399999999997E-2</v>
      </c>
      <c r="K95" s="176">
        <v>0.10682999999999999</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3.3526600000000004E-2</v>
      </c>
      <c r="G98" s="176">
        <v>3.7400000000000003E-3</v>
      </c>
      <c r="H98" s="176">
        <v>2.4149999999999998E-2</v>
      </c>
      <c r="I98" s="176">
        <v>6.8779312307394799E-3</v>
      </c>
      <c r="J98" s="176">
        <v>1.1034025378455357E-2</v>
      </c>
      <c r="K98" s="176">
        <v>1.5360529212E-2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4.7717058498519434E-2</v>
      </c>
      <c r="F99" s="176">
        <v>6.103265674552377</v>
      </c>
      <c r="G99" s="176" t="s">
        <v>408</v>
      </c>
      <c r="H99" s="176">
        <v>5.179974949064281</v>
      </c>
      <c r="I99" s="176">
        <v>6.7767593152475616E-2</v>
      </c>
      <c r="J99" s="176">
        <v>0.10413069191721863</v>
      </c>
      <c r="K99" s="176">
        <v>0.22809580134247892</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283.61900000000003</v>
      </c>
      <c r="AL99" s="203" t="s">
        <v>411</v>
      </c>
    </row>
    <row r="100" spans="1:38" s="190" customFormat="1" ht="24.75" customHeight="1" thickBot="1" x14ac:dyDescent="0.25">
      <c r="A100" s="178" t="s">
        <v>126</v>
      </c>
      <c r="B100" s="178" t="s">
        <v>235</v>
      </c>
      <c r="C100" s="100" t="s">
        <v>286</v>
      </c>
      <c r="D100" s="202"/>
      <c r="E100" s="176">
        <v>0.13874222699054983</v>
      </c>
      <c r="F100" s="176">
        <v>3.896930896515014</v>
      </c>
      <c r="G100" s="176" t="s">
        <v>408</v>
      </c>
      <c r="H100" s="176">
        <v>4.670117190009325</v>
      </c>
      <c r="I100" s="176">
        <v>3.2757445429793322E-2</v>
      </c>
      <c r="J100" s="176">
        <v>4.913616814468999E-2</v>
      </c>
      <c r="K100" s="176">
        <v>0.10737162668654478</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629.149</v>
      </c>
      <c r="AL100" s="203" t="s">
        <v>411</v>
      </c>
    </row>
    <row r="101" spans="1:38" s="190" customFormat="1" ht="24.75" customHeight="1" thickBot="1" x14ac:dyDescent="0.25">
      <c r="A101" s="178" t="s">
        <v>126</v>
      </c>
      <c r="B101" s="178" t="s">
        <v>237</v>
      </c>
      <c r="C101" s="100" t="s">
        <v>279</v>
      </c>
      <c r="D101" s="202"/>
      <c r="E101" s="176">
        <v>9.5290049611914257E-3</v>
      </c>
      <c r="F101" s="176">
        <v>0.1412845703762276</v>
      </c>
      <c r="G101" s="176" t="s">
        <v>408</v>
      </c>
      <c r="H101" s="176">
        <v>0.1297708533458603</v>
      </c>
      <c r="I101" s="176">
        <v>1.2756963236301372E-3</v>
      </c>
      <c r="J101" s="176">
        <v>3.8270889708904108E-3</v>
      </c>
      <c r="K101" s="176">
        <v>8.9298742654109597E-3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176" t="s">
        <v>408</v>
      </c>
      <c r="AJ101" s="202" t="s">
        <v>408</v>
      </c>
      <c r="AK101" s="176">
        <v>130.005</v>
      </c>
      <c r="AL101" s="203" t="s">
        <v>411</v>
      </c>
    </row>
    <row r="102" spans="1:38" s="190" customFormat="1" ht="24.75" customHeight="1" thickBot="1" x14ac:dyDescent="0.25">
      <c r="A102" s="178" t="s">
        <v>126</v>
      </c>
      <c r="B102" s="178" t="s">
        <v>238</v>
      </c>
      <c r="C102" s="100" t="s">
        <v>280</v>
      </c>
      <c r="D102" s="202"/>
      <c r="E102" s="176">
        <v>1.1058615669211288E-2</v>
      </c>
      <c r="F102" s="176">
        <v>0.37293075659680142</v>
      </c>
      <c r="G102" s="176" t="s">
        <v>408</v>
      </c>
      <c r="H102" s="176">
        <v>3.5772784920754352</v>
      </c>
      <c r="I102" s="176">
        <v>2.7416270000000004E-3</v>
      </c>
      <c r="J102" s="176">
        <v>5.9334052399999997E-2</v>
      </c>
      <c r="K102" s="176">
        <v>0.37654950690000005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943.09999999999991</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3.8418860158675794E-4</v>
      </c>
      <c r="F104" s="176">
        <v>3.9353720729967722E-3</v>
      </c>
      <c r="G104" s="176" t="s">
        <v>408</v>
      </c>
      <c r="H104" s="176">
        <v>5.2320523635087024E-3</v>
      </c>
      <c r="I104" s="176">
        <v>4.7944711643835617E-5</v>
      </c>
      <c r="J104" s="176">
        <v>1.4383413493150688E-4</v>
      </c>
      <c r="K104" s="176">
        <v>3.3561298150684937E-4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4.8860000000000001</v>
      </c>
      <c r="AL104" s="203" t="s">
        <v>411</v>
      </c>
    </row>
    <row r="105" spans="1:38" s="190" customFormat="1" ht="24.75" customHeight="1" thickBot="1" x14ac:dyDescent="0.25">
      <c r="A105" s="178" t="s">
        <v>126</v>
      </c>
      <c r="B105" s="178" t="s">
        <v>360</v>
      </c>
      <c r="C105" s="100" t="s">
        <v>283</v>
      </c>
      <c r="D105" s="202"/>
      <c r="E105" s="176">
        <v>3.1271137959859197E-2</v>
      </c>
      <c r="F105" s="176">
        <v>0.25450193906846746</v>
      </c>
      <c r="G105" s="176" t="s">
        <v>408</v>
      </c>
      <c r="H105" s="176">
        <v>0.6717223677012012</v>
      </c>
      <c r="I105" s="176">
        <v>6.3187254391780827E-3</v>
      </c>
      <c r="J105" s="176">
        <v>9.9294256901369862E-3</v>
      </c>
      <c r="K105" s="176">
        <v>2.1664201505753419E-2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75.400000000000006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2.7764855191953153E-2</v>
      </c>
      <c r="F107" s="176">
        <v>0.1574781799281014</v>
      </c>
      <c r="G107" s="176" t="s">
        <v>408</v>
      </c>
      <c r="H107" s="176">
        <v>0.59314923354130533</v>
      </c>
      <c r="I107" s="176">
        <v>8.0425511400000014E-3</v>
      </c>
      <c r="J107" s="176">
        <v>0.10723401519999999</v>
      </c>
      <c r="K107" s="176">
        <v>0.50936157219999989</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3199.6959999999999</v>
      </c>
      <c r="AL107" s="203" t="s">
        <v>411</v>
      </c>
    </row>
    <row r="108" spans="1:38" s="190" customFormat="1" ht="24.75" customHeight="1" thickBot="1" x14ac:dyDescent="0.25">
      <c r="A108" s="178" t="s">
        <v>126</v>
      </c>
      <c r="B108" s="178" t="s">
        <v>362</v>
      </c>
      <c r="C108" s="100" t="s">
        <v>339</v>
      </c>
      <c r="D108" s="202"/>
      <c r="E108" s="176">
        <v>6.17318149006338E-2</v>
      </c>
      <c r="F108" s="176">
        <v>0.42500803371662116</v>
      </c>
      <c r="G108" s="176" t="s">
        <v>408</v>
      </c>
      <c r="H108" s="176">
        <v>0.49816136617625056</v>
      </c>
      <c r="I108" s="176">
        <v>6.0383400000000005E-3</v>
      </c>
      <c r="J108" s="176">
        <v>6.0383400000000004E-2</v>
      </c>
      <c r="K108" s="176">
        <v>0.12076680000000001</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6508.9679999999998</v>
      </c>
      <c r="AL108" s="203" t="s">
        <v>411</v>
      </c>
    </row>
    <row r="109" spans="1:38" s="190" customFormat="1" ht="24.75" customHeight="1" thickBot="1" x14ac:dyDescent="0.25">
      <c r="A109" s="178" t="s">
        <v>126</v>
      </c>
      <c r="B109" s="178" t="s">
        <v>363</v>
      </c>
      <c r="C109" s="100" t="s">
        <v>322</v>
      </c>
      <c r="D109" s="202"/>
      <c r="E109" s="176">
        <v>8.7250182883010959E-3</v>
      </c>
      <c r="F109" s="176">
        <v>2.9699250987925287E-2</v>
      </c>
      <c r="G109" s="176" t="s">
        <v>408</v>
      </c>
      <c r="H109" s="176">
        <v>7.0408979270550537E-2</v>
      </c>
      <c r="I109" s="176">
        <v>2.9463499999999999E-3</v>
      </c>
      <c r="J109" s="176">
        <v>1.6204924999999998E-2</v>
      </c>
      <c r="K109" s="176">
        <v>1.6204924999999998E-2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294.63499999999999</v>
      </c>
      <c r="AL109" s="203" t="s">
        <v>411</v>
      </c>
    </row>
    <row r="110" spans="1:38" s="190" customFormat="1" ht="24.75" customHeight="1" thickBot="1" x14ac:dyDescent="0.25">
      <c r="A110" s="178" t="s">
        <v>126</v>
      </c>
      <c r="B110" s="178" t="s">
        <v>364</v>
      </c>
      <c r="C110" s="100" t="s">
        <v>323</v>
      </c>
      <c r="D110" s="202"/>
      <c r="E110" s="176">
        <v>3.8054170675166144E-3</v>
      </c>
      <c r="F110" s="176">
        <v>1.8262314481529412E-2</v>
      </c>
      <c r="G110" s="176" t="s">
        <v>408</v>
      </c>
      <c r="H110" s="176">
        <v>7.6718884575565069E-2</v>
      </c>
      <c r="I110" s="176">
        <v>2.8238100000000006E-4</v>
      </c>
      <c r="J110" s="176">
        <v>2.3627280000000001E-3</v>
      </c>
      <c r="K110" s="176">
        <v>5.410578000000001E-3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757.28000000000009</v>
      </c>
      <c r="AL110" s="203" t="s">
        <v>411</v>
      </c>
    </row>
    <row r="111" spans="1:38" s="190" customFormat="1" ht="24.75" customHeight="1" thickBot="1" x14ac:dyDescent="0.25">
      <c r="A111" s="178" t="s">
        <v>126</v>
      </c>
      <c r="B111" s="178" t="s">
        <v>365</v>
      </c>
      <c r="C111" s="100" t="s">
        <v>285</v>
      </c>
      <c r="D111" s="202"/>
      <c r="E111" s="176">
        <v>5.8691131050281134E-2</v>
      </c>
      <c r="F111" s="176">
        <v>1.2724551399035096</v>
      </c>
      <c r="G111" s="176" t="s">
        <v>408</v>
      </c>
      <c r="H111" s="176">
        <v>2.6402079654709714</v>
      </c>
      <c r="I111" s="176">
        <v>1.3503163999999998E-2</v>
      </c>
      <c r="J111" s="176">
        <v>2.7006327999999996E-2</v>
      </c>
      <c r="K111" s="176">
        <v>6.0764237999999991E-2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3567.7110000000002</v>
      </c>
      <c r="AL111" s="203" t="s">
        <v>411</v>
      </c>
    </row>
    <row r="112" spans="1:38" s="190" customFormat="1" ht="24.75" customHeight="1" thickBot="1" x14ac:dyDescent="0.25">
      <c r="A112" s="178" t="s">
        <v>136</v>
      </c>
      <c r="B112" s="178" t="s">
        <v>303</v>
      </c>
      <c r="C112" s="100" t="s">
        <v>304</v>
      </c>
      <c r="D112" s="202"/>
      <c r="E112" s="176">
        <v>5.539588813252724</v>
      </c>
      <c r="F112" s="176" t="s">
        <v>408</v>
      </c>
      <c r="G112" s="176" t="s">
        <v>408</v>
      </c>
      <c r="H112" s="176">
        <v>1.9218850419504869</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138.9</v>
      </c>
      <c r="AL112" s="203" t="s">
        <v>446</v>
      </c>
    </row>
    <row r="113" spans="1:38" s="190" customFormat="1" ht="24.75" customHeight="1" thickBot="1" x14ac:dyDescent="0.25">
      <c r="A113" s="178" t="s">
        <v>136</v>
      </c>
      <c r="B113" s="178" t="s">
        <v>254</v>
      </c>
      <c r="C113" s="100" t="s">
        <v>143</v>
      </c>
      <c r="D113" s="202"/>
      <c r="E113" s="176">
        <v>2.9896325258634926</v>
      </c>
      <c r="F113" s="176">
        <v>2.8914379550118467</v>
      </c>
      <c r="G113" s="176" t="s">
        <v>408</v>
      </c>
      <c r="H113" s="176">
        <v>9.21237362757849</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9.7799999999999988E-3</v>
      </c>
      <c r="F114" s="176" t="s">
        <v>408</v>
      </c>
      <c r="G114" s="176" t="s">
        <v>408</v>
      </c>
      <c r="H114" s="176">
        <v>6.6800890000000002E-3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0.55157925712714906</v>
      </c>
      <c r="F116" s="176">
        <v>6.5739343837192557E-2</v>
      </c>
      <c r="G116" s="176" t="s">
        <v>408</v>
      </c>
      <c r="H116" s="176">
        <v>0.94848450795048755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0.22515540000000006</v>
      </c>
      <c r="J119" s="176">
        <v>1.8175709999999998</v>
      </c>
      <c r="K119" s="176">
        <v>1.8175709999999998</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0.91468422240757585</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3.5677300000000002E-2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5.8845982561825737E-2</v>
      </c>
      <c r="F123" s="176">
        <v>0.10804891473847975</v>
      </c>
      <c r="G123" s="176">
        <v>8.6186194973197194E-3</v>
      </c>
      <c r="H123" s="176">
        <v>5.7826801764981818E-2</v>
      </c>
      <c r="I123" s="176">
        <v>0.14725345832313325</v>
      </c>
      <c r="J123" s="176">
        <v>0.15448180854375596</v>
      </c>
      <c r="K123" s="176">
        <v>0.15689125861729686</v>
      </c>
      <c r="L123" s="176">
        <v>1.8047354390877995E-2</v>
      </c>
      <c r="M123" s="176">
        <v>1.8813936686825727</v>
      </c>
      <c r="N123" s="176">
        <v>1.7383792693726361E-3</v>
      </c>
      <c r="O123" s="176">
        <v>1.5717351254544279E-2</v>
      </c>
      <c r="P123" s="176">
        <v>2.9960807072149423E-3</v>
      </c>
      <c r="Q123" s="176">
        <v>9.9346710780460958E-5</v>
      </c>
      <c r="R123" s="176">
        <v>2.4418546893904517E-3</v>
      </c>
      <c r="S123" s="176">
        <v>1.1640310976730962E-3</v>
      </c>
      <c r="T123" s="176">
        <v>9.014793740268278E-4</v>
      </c>
      <c r="U123" s="176">
        <v>6.4474998105146122E-4</v>
      </c>
      <c r="V123" s="176">
        <v>1.2892910009511746E-2</v>
      </c>
      <c r="W123" s="176">
        <v>1.2047250367704546E-2</v>
      </c>
      <c r="X123" s="176">
        <v>1.8977737499596157E-6</v>
      </c>
      <c r="Y123" s="176">
        <v>5.5702876689821724E-6</v>
      </c>
      <c r="Z123" s="176">
        <v>1.9127113737964541E-6</v>
      </c>
      <c r="AA123" s="176">
        <v>1.2262115222137336E-6</v>
      </c>
      <c r="AB123" s="176">
        <v>1.0606984314951976E-5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0.111750446</v>
      </c>
      <c r="G125" s="176" t="s">
        <v>408</v>
      </c>
      <c r="H125" s="176" t="s">
        <v>408</v>
      </c>
      <c r="I125" s="176">
        <v>1.3612368E-4</v>
      </c>
      <c r="J125" s="176">
        <v>9.0336624000000008E-4</v>
      </c>
      <c r="K125" s="176">
        <v>1.9098564800000002E-3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0.1188333</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495.1388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7.8588560000000004E-4</v>
      </c>
      <c r="J133" s="176">
        <v>7.8588560000000004E-4</v>
      </c>
      <c r="K133" s="176">
        <v>8.7330688000000008E-4</v>
      </c>
      <c r="L133" s="176">
        <v>3.9294280000000002E-4</v>
      </c>
      <c r="M133" s="176" t="s">
        <v>422</v>
      </c>
      <c r="N133" s="176">
        <v>6.8011944000000006E-4</v>
      </c>
      <c r="O133" s="176">
        <v>1.1391944000000001E-4</v>
      </c>
      <c r="P133" s="176">
        <v>1.336232E-2</v>
      </c>
      <c r="Q133" s="176">
        <v>3.0823927999999994E-4</v>
      </c>
      <c r="R133" s="176">
        <v>3.0710687999999998E-4</v>
      </c>
      <c r="S133" s="176">
        <v>2.8151464000000001E-4</v>
      </c>
      <c r="T133" s="176">
        <v>3.9248983999999999E-4</v>
      </c>
      <c r="U133" s="176">
        <v>4.4797743999999999E-4</v>
      </c>
      <c r="V133" s="176">
        <v>3.6263977600000004E-3</v>
      </c>
      <c r="W133" s="176">
        <v>6.11496E-4</v>
      </c>
      <c r="X133" s="176">
        <v>2.9895359999999996E-4</v>
      </c>
      <c r="Y133" s="176">
        <v>1.6329207999999997E-4</v>
      </c>
      <c r="Z133" s="176">
        <v>1.4585312E-4</v>
      </c>
      <c r="AA133" s="176">
        <v>1.5830952000000001E-4</v>
      </c>
      <c r="AB133" s="176">
        <v>7.6640832000000002E-4</v>
      </c>
      <c r="AC133" s="176">
        <v>3.3972000000000004E-3</v>
      </c>
      <c r="AD133" s="176">
        <v>9.285680000000001E-3</v>
      </c>
      <c r="AE133" s="204"/>
      <c r="AF133" s="202" t="s">
        <v>408</v>
      </c>
      <c r="AG133" s="202" t="s">
        <v>408</v>
      </c>
      <c r="AH133" s="202" t="s">
        <v>408</v>
      </c>
      <c r="AI133" s="202" t="s">
        <v>408</v>
      </c>
      <c r="AJ133" s="202" t="s">
        <v>408</v>
      </c>
      <c r="AK133" s="176">
        <v>22648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9.2700000000000005E-3</v>
      </c>
      <c r="G136" s="176" t="s">
        <v>408</v>
      </c>
      <c r="H136" s="176">
        <v>2.8000000000000003E-4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1.3710000000000002E-2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913886</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0.370502</v>
      </c>
      <c r="I139" s="176">
        <v>0.12195230860000002</v>
      </c>
      <c r="J139" s="176">
        <v>0.12195230860000002</v>
      </c>
      <c r="K139" s="176">
        <v>0.12195230860000002</v>
      </c>
      <c r="L139" s="176">
        <v>1.0655197254000002E-2</v>
      </c>
      <c r="M139" s="176" t="s">
        <v>408</v>
      </c>
      <c r="N139" s="176">
        <v>3.4698940000000005E-4</v>
      </c>
      <c r="O139" s="176">
        <v>7.0025260000000015E-4</v>
      </c>
      <c r="P139" s="176">
        <v>7.0025260000000015E-4</v>
      </c>
      <c r="Q139" s="176">
        <v>1.1104626E-3</v>
      </c>
      <c r="R139" s="176">
        <v>1.0607548E-3</v>
      </c>
      <c r="S139" s="176">
        <v>2.4665685999999999E-3</v>
      </c>
      <c r="T139" s="176" t="s">
        <v>408</v>
      </c>
      <c r="U139" s="176" t="s">
        <v>408</v>
      </c>
      <c r="V139" s="176" t="s">
        <v>408</v>
      </c>
      <c r="W139" s="176">
        <v>1.2582291615999999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161.39071306417435</v>
      </c>
      <c r="F141" s="208">
        <f t="shared" si="0"/>
        <v>101.52748666534882</v>
      </c>
      <c r="G141" s="208">
        <f t="shared" si="0"/>
        <v>49.956499805874195</v>
      </c>
      <c r="H141" s="208">
        <f t="shared" si="0"/>
        <v>34.100606140747473</v>
      </c>
      <c r="I141" s="208">
        <f t="shared" si="0"/>
        <v>20.687590587713707</v>
      </c>
      <c r="J141" s="208">
        <f t="shared" si="0"/>
        <v>33.232061797905722</v>
      </c>
      <c r="K141" s="208">
        <f t="shared" si="0"/>
        <v>48.295141351022231</v>
      </c>
      <c r="L141" s="208">
        <f t="shared" si="0"/>
        <v>5.0368609357790568</v>
      </c>
      <c r="M141" s="208">
        <f t="shared" si="0"/>
        <v>406.82055286305302</v>
      </c>
      <c r="N141" s="208">
        <f t="shared" si="0"/>
        <v>16.282993770583282</v>
      </c>
      <c r="O141" s="208">
        <f t="shared" si="0"/>
        <v>1.1741502628467679</v>
      </c>
      <c r="P141" s="208">
        <f t="shared" si="0"/>
        <v>0.73620074424712267</v>
      </c>
      <c r="Q141" s="208">
        <f t="shared" si="0"/>
        <v>2.6387348824637904</v>
      </c>
      <c r="R141" s="208">
        <f t="shared" si="0"/>
        <v>18.429520176530158</v>
      </c>
      <c r="S141" s="208">
        <f t="shared" si="0"/>
        <v>37.105315159089571</v>
      </c>
      <c r="T141" s="208">
        <f t="shared" si="0"/>
        <v>18.889713128912163</v>
      </c>
      <c r="U141" s="208" t="s">
        <v>421</v>
      </c>
      <c r="V141" s="208">
        <f>SUM(V14:V140)</f>
        <v>126.75116105160694</v>
      </c>
      <c r="W141" s="208">
        <f>SUM(W14:W140)</f>
        <v>15.02088551460773</v>
      </c>
      <c r="X141" s="208" t="s">
        <v>422</v>
      </c>
      <c r="Y141" s="208" t="s">
        <v>422</v>
      </c>
      <c r="Z141" s="208" t="s">
        <v>422</v>
      </c>
      <c r="AA141" s="208" t="s">
        <v>422</v>
      </c>
      <c r="AB141" s="208">
        <f>SUM(AB14:AB140)</f>
        <v>10.425506449011504</v>
      </c>
      <c r="AC141" s="208">
        <f>SUM(AC14:AC140)</f>
        <v>9.471098963456388</v>
      </c>
      <c r="AD141" s="208">
        <f>SUM(AD14:AD140)</f>
        <v>24.597353958787121</v>
      </c>
      <c r="AE141" s="208"/>
      <c r="AF141" s="208">
        <f>SUM(AF14:AF140)</f>
        <v>421609.29141942703</v>
      </c>
      <c r="AG141" s="208">
        <f>SUM(AG14:AG140)</f>
        <v>151927.34363919403</v>
      </c>
      <c r="AH141" s="208">
        <f>SUM(AH14:AH140)</f>
        <v>184603.2404217454</v>
      </c>
      <c r="AI141" s="208">
        <f>SUM(AI14:AI140)</f>
        <v>209344.54266417716</v>
      </c>
      <c r="AJ141" s="208">
        <f>SUM(AJ14:AJ140)</f>
        <v>8057.168020000001</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3.45" customHeight="1" thickBot="1" x14ac:dyDescent="0.25">
      <c r="A143" s="219"/>
      <c r="B143" s="220" t="s">
        <v>105</v>
      </c>
      <c r="C143" s="355" t="s">
        <v>370</v>
      </c>
      <c r="D143" s="219"/>
      <c r="E143" s="221"/>
      <c r="F143" s="221"/>
      <c r="G143" s="221"/>
      <c r="H143" s="257">
        <v>-2.0629443438214357</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3.45" customHeight="1" thickBot="1" x14ac:dyDescent="0.25">
      <c r="A144" s="225"/>
      <c r="B144" s="226" t="s">
        <v>358</v>
      </c>
      <c r="C144" s="358" t="s">
        <v>372</v>
      </c>
      <c r="D144" s="225" t="s">
        <v>332</v>
      </c>
      <c r="E144" s="227"/>
      <c r="F144" s="227"/>
      <c r="G144" s="227"/>
      <c r="H144" s="227">
        <f>H141+H143</f>
        <v>32.037661796926038</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132"/>
      <c r="C147" s="359"/>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22"/>
      <c r="AF147" s="132"/>
      <c r="AG147" s="132"/>
      <c r="AH147" s="132"/>
      <c r="AI147" s="132"/>
      <c r="AJ147" s="132"/>
      <c r="AK147" s="132"/>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7.0117686454055432</v>
      </c>
      <c r="F148" s="232">
        <v>0.12929716389162296</v>
      </c>
      <c r="G148" s="232">
        <v>0.46063494585278947</v>
      </c>
      <c r="H148" s="232" t="s">
        <v>408</v>
      </c>
      <c r="I148" s="232">
        <v>9.9781492515930381E-2</v>
      </c>
      <c r="J148" s="232">
        <v>9.9781492515930381E-2</v>
      </c>
      <c r="K148" s="232">
        <v>9.9781492515930381E-2</v>
      </c>
      <c r="L148" s="232">
        <v>4.9890746257965191E-2</v>
      </c>
      <c r="M148" s="232">
        <v>1.3750201709482532</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23744.069373855131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0.66786317996896594</v>
      </c>
      <c r="F149" s="232">
        <v>6.0912458942127455E-2</v>
      </c>
      <c r="G149" s="232">
        <v>4.3158429933893537E-2</v>
      </c>
      <c r="H149" s="232" t="s">
        <v>408</v>
      </c>
      <c r="I149" s="232">
        <v>5.0807521491767196E-3</v>
      </c>
      <c r="J149" s="232">
        <v>5.0807521491767196E-3</v>
      </c>
      <c r="K149" s="232">
        <v>5.0807521491767196E-3</v>
      </c>
      <c r="L149" s="232">
        <v>2.5403760745883598E-3</v>
      </c>
      <c r="M149" s="232">
        <v>1.1048261364402983</v>
      </c>
      <c r="N149" s="232">
        <v>0.34759176268608688</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2249.343067964855</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6.6035000000000004</v>
      </c>
      <c r="F150" s="232">
        <v>0.23680000000000001</v>
      </c>
      <c r="G150" s="232">
        <v>1.55887</v>
      </c>
      <c r="H150" s="232" t="s">
        <v>421</v>
      </c>
      <c r="I150" s="232">
        <v>0.15243267469879515</v>
      </c>
      <c r="J150" s="232">
        <v>0.16332072289156629</v>
      </c>
      <c r="K150" s="232">
        <v>0.16332072289156629</v>
      </c>
      <c r="L150" s="232" t="s">
        <v>421</v>
      </c>
      <c r="M150" s="232">
        <v>0.81469999999999998</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4518.54</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7" spans="1:67" x14ac:dyDescent="0.2">
      <c r="C157" s="199"/>
    </row>
    <row r="158" spans="1:67" x14ac:dyDescent="0.2">
      <c r="A158" s="199" t="s">
        <v>355</v>
      </c>
      <c r="C158" s="199"/>
    </row>
    <row r="159" spans="1:67" x14ac:dyDescent="0.2">
      <c r="A159" s="199" t="s">
        <v>435</v>
      </c>
      <c r="C159" s="199"/>
    </row>
    <row r="160" spans="1:67" x14ac:dyDescent="0.2">
      <c r="A160" s="199" t="s">
        <v>330</v>
      </c>
    </row>
    <row r="161" spans="1:3" x14ac:dyDescent="0.2">
      <c r="A161" s="199" t="s">
        <v>331</v>
      </c>
      <c r="C161" s="199"/>
    </row>
    <row r="162" spans="1:3" x14ac:dyDescent="0.2">
      <c r="A162" s="199" t="s">
        <v>369</v>
      </c>
      <c r="C162" s="199"/>
    </row>
    <row r="163" spans="1:3" x14ac:dyDescent="0.2">
      <c r="C163" s="199"/>
    </row>
    <row r="164" spans="1:3" x14ac:dyDescent="0.2">
      <c r="C164" s="199"/>
    </row>
    <row r="165" spans="1:3" x14ac:dyDescent="0.2">
      <c r="C165" s="199"/>
    </row>
    <row r="166" spans="1:3" x14ac:dyDescent="0.2">
      <c r="C166" s="199"/>
    </row>
    <row r="167" spans="1:3" x14ac:dyDescent="0.2">
      <c r="C167" s="199"/>
    </row>
    <row r="168" spans="1:3" x14ac:dyDescent="0.2">
      <c r="C168" s="199"/>
    </row>
    <row r="169" spans="1:3" x14ac:dyDescent="0.2">
      <c r="C169" s="199"/>
    </row>
    <row r="170" spans="1:3" x14ac:dyDescent="0.2">
      <c r="C170" s="199"/>
    </row>
  </sheetData>
  <mergeCells count="9">
    <mergeCell ref="Q10:V10"/>
    <mergeCell ref="W10:AD10"/>
    <mergeCell ref="AF10:AL10"/>
    <mergeCell ref="X11:AB11"/>
    <mergeCell ref="I10:L10"/>
    <mergeCell ref="A10:A12"/>
    <mergeCell ref="B10:D12"/>
    <mergeCell ref="N10:P10"/>
    <mergeCell ref="E10:H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9525</xdr:colOff>
                    <xdr:row>3</xdr:row>
                    <xdr:rowOff>28575</xdr:rowOff>
                  </from>
                  <to>
                    <xdr:col>7</xdr:col>
                    <xdr:colOff>209550</xdr:colOff>
                    <xdr:row>6</xdr:row>
                    <xdr:rowOff>0</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47625</xdr:colOff>
                    <xdr:row>3</xdr:row>
                    <xdr:rowOff>28575</xdr:rowOff>
                  </from>
                  <to>
                    <xdr:col>10</xdr:col>
                    <xdr:colOff>0</xdr:colOff>
                    <xdr:row>6</xdr:row>
                    <xdr:rowOff>0</xdr:rowOff>
                  </to>
                </anchor>
              </controlPr>
            </control>
          </mc:Choice>
        </mc:AlternateContent>
        <mc:AlternateContent xmlns:mc="http://schemas.openxmlformats.org/markup-compatibility/2006">
          <mc:Choice Requires="x14">
            <control shapeId="71829" r:id="rId6" name="Button 149">
              <controlPr defaultSize="0" print="0" autoFill="0" autoPict="0">
                <anchor moveWithCells="1" sizeWithCells="1">
                  <from>
                    <xdr:col>4</xdr:col>
                    <xdr:colOff>9525</xdr:colOff>
                    <xdr:row>3</xdr:row>
                    <xdr:rowOff>28575</xdr:rowOff>
                  </from>
                  <to>
                    <xdr:col>7</xdr:col>
                    <xdr:colOff>209550</xdr:colOff>
                    <xdr:row>6</xdr:row>
                    <xdr:rowOff>0</xdr:rowOff>
                  </to>
                </anchor>
              </controlPr>
            </control>
          </mc:Choice>
        </mc:AlternateContent>
        <mc:AlternateContent xmlns:mc="http://schemas.openxmlformats.org/markup-compatibility/2006">
          <mc:Choice Requires="x14">
            <control shapeId="71830" r:id="rId7" name="Button 150">
              <controlPr defaultSize="0" print="0" autoFill="0" autoPict="0">
                <anchor moveWithCells="1" sizeWithCells="1">
                  <from>
                    <xdr:col>8</xdr:col>
                    <xdr:colOff>47625</xdr:colOff>
                    <xdr:row>3</xdr:row>
                    <xdr:rowOff>28575</xdr:rowOff>
                  </from>
                  <to>
                    <xdr:col>10</xdr:col>
                    <xdr:colOff>0</xdr:colOff>
                    <xdr:row>6</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tabColor rgb="FF7030A0"/>
  </sheetPr>
  <dimension ref="A1:BO162"/>
  <sheetViews>
    <sheetView zoomScale="90" zoomScaleNormal="90" workbookViewId="0">
      <pane xSplit="4" ySplit="13" topLeftCell="E140"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28515625" style="199" customWidth="1"/>
    <col min="3" max="3" width="28.2851562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6.5703125" style="199"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7" width="6.28515625" style="199" customWidth="1"/>
    <col min="28" max="28" width="6.140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1" thickBot="1" x14ac:dyDescent="0.35">
      <c r="A1" s="36" t="s">
        <v>52</v>
      </c>
      <c r="B1" s="351"/>
      <c r="C1" s="283"/>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ht="13.5" thickBot="1" x14ac:dyDescent="0.25">
      <c r="A2" s="353" t="s">
        <v>443</v>
      </c>
      <c r="B2" s="351"/>
      <c r="C2" s="283"/>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176"/>
      <c r="AD2" s="350"/>
      <c r="AE2" s="350"/>
      <c r="AF2" s="350"/>
      <c r="AG2" s="350"/>
      <c r="AH2" s="350"/>
      <c r="AI2" s="350"/>
      <c r="AJ2" s="350"/>
      <c r="AK2" s="11"/>
      <c r="AL2" s="11"/>
    </row>
    <row r="3" spans="1:67" s="10" customFormat="1" x14ac:dyDescent="0.2">
      <c r="A3" s="350"/>
      <c r="B3" s="351"/>
      <c r="C3" s="283"/>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83"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83"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x14ac:dyDescent="0.2">
      <c r="A6" s="350" t="s">
        <v>24</v>
      </c>
      <c r="B6" s="134">
        <v>2013</v>
      </c>
      <c r="C6" s="283"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350" t="s">
        <v>44</v>
      </c>
      <c r="B7" s="352" t="s">
        <v>445</v>
      </c>
      <c r="C7" s="205"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84"/>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0" customFormat="1" ht="15.75" thickBot="1" x14ac:dyDescent="0.3">
      <c r="A9" s="54"/>
      <c r="B9" s="35"/>
      <c r="C9" s="285"/>
      <c r="D9" s="39"/>
      <c r="E9" s="39"/>
      <c r="F9" s="294"/>
      <c r="G9" s="294"/>
      <c r="H9" s="295"/>
      <c r="I9" s="296"/>
      <c r="J9" s="40"/>
      <c r="K9" s="41"/>
      <c r="L9" s="41"/>
      <c r="M9" s="40"/>
      <c r="N9" s="40"/>
      <c r="O9" s="40"/>
      <c r="P9" s="40"/>
      <c r="Q9" s="26"/>
      <c r="R9" s="26"/>
      <c r="S9" s="26"/>
      <c r="T9" s="26"/>
      <c r="U9" s="26"/>
      <c r="V9" s="26"/>
      <c r="W9" s="40"/>
      <c r="X9" s="40"/>
      <c r="Y9" s="40"/>
      <c r="Z9" s="40"/>
      <c r="AA9" s="40"/>
      <c r="AB9" s="40"/>
      <c r="AC9" s="40"/>
      <c r="AD9" s="26"/>
      <c r="AE9" s="26"/>
      <c r="AF9" s="26"/>
      <c r="AG9" s="26"/>
      <c r="AH9" s="26"/>
      <c r="AI9" s="26"/>
      <c r="AJ9" s="26"/>
      <c r="AK9" s="287"/>
      <c r="AL9" s="288"/>
      <c r="AM9" s="42"/>
    </row>
    <row r="10" spans="1:67" s="19" customFormat="1" ht="39" customHeight="1" thickBot="1" x14ac:dyDescent="0.25">
      <c r="A10" s="424" t="str">
        <f>B4&amp;": "&amp;B5&amp;": "&amp;B6</f>
        <v>FI: 43539: 2013</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45.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293" customFormat="1" ht="24.75" customHeight="1" thickBot="1" x14ac:dyDescent="0.25">
      <c r="A13" s="290" t="s">
        <v>41</v>
      </c>
      <c r="B13" s="290" t="s">
        <v>42</v>
      </c>
      <c r="C13" s="290" t="s">
        <v>43</v>
      </c>
      <c r="D13" s="290" t="s">
        <v>313</v>
      </c>
      <c r="E13" s="290" t="s">
        <v>328</v>
      </c>
      <c r="F13" s="290" t="s">
        <v>137</v>
      </c>
      <c r="G13" s="290" t="s">
        <v>328</v>
      </c>
      <c r="H13" s="290" t="s">
        <v>137</v>
      </c>
      <c r="I13" s="290" t="s">
        <v>137</v>
      </c>
      <c r="J13" s="290" t="s">
        <v>137</v>
      </c>
      <c r="K13" s="290" t="s">
        <v>137</v>
      </c>
      <c r="L13" s="290" t="s">
        <v>137</v>
      </c>
      <c r="M13" s="290" t="s">
        <v>137</v>
      </c>
      <c r="N13" s="290" t="s">
        <v>138</v>
      </c>
      <c r="O13" s="290" t="s">
        <v>138</v>
      </c>
      <c r="P13" s="290" t="s">
        <v>138</v>
      </c>
      <c r="Q13" s="290" t="s">
        <v>138</v>
      </c>
      <c r="R13" s="290" t="s">
        <v>138</v>
      </c>
      <c r="S13" s="290" t="s">
        <v>138</v>
      </c>
      <c r="T13" s="290" t="s">
        <v>138</v>
      </c>
      <c r="U13" s="290" t="s">
        <v>138</v>
      </c>
      <c r="V13" s="290" t="s">
        <v>138</v>
      </c>
      <c r="W13" s="290" t="s">
        <v>273</v>
      </c>
      <c r="X13" s="290" t="s">
        <v>138</v>
      </c>
      <c r="Y13" s="290" t="s">
        <v>138</v>
      </c>
      <c r="Z13" s="290" t="s">
        <v>138</v>
      </c>
      <c r="AA13" s="290" t="s">
        <v>138</v>
      </c>
      <c r="AB13" s="290" t="s">
        <v>138</v>
      </c>
      <c r="AC13" s="290" t="s">
        <v>39</v>
      </c>
      <c r="AD13" s="290" t="s">
        <v>39</v>
      </c>
      <c r="AE13" s="411"/>
      <c r="AF13" s="290" t="s">
        <v>18</v>
      </c>
      <c r="AG13" s="290" t="s">
        <v>18</v>
      </c>
      <c r="AH13" s="290" t="s">
        <v>18</v>
      </c>
      <c r="AI13" s="290" t="s">
        <v>18</v>
      </c>
      <c r="AJ13" s="290" t="s">
        <v>18</v>
      </c>
      <c r="AK13" s="290"/>
      <c r="AL13" s="292"/>
      <c r="AM13" s="412"/>
    </row>
    <row r="14" spans="1:67" s="190" customFormat="1" ht="24.75" customHeight="1" thickBot="1" x14ac:dyDescent="0.25">
      <c r="A14" s="178" t="s">
        <v>12</v>
      </c>
      <c r="B14" s="178" t="s">
        <v>160</v>
      </c>
      <c r="C14" s="100" t="s">
        <v>153</v>
      </c>
      <c r="D14" s="202"/>
      <c r="E14" s="176">
        <v>31.699329002673842</v>
      </c>
      <c r="F14" s="176">
        <v>1.163124824610194</v>
      </c>
      <c r="G14" s="176">
        <v>20.975183895749662</v>
      </c>
      <c r="H14" s="176">
        <v>2.5400000000000002E-3</v>
      </c>
      <c r="I14" s="176">
        <v>0.54062975806692803</v>
      </c>
      <c r="J14" s="176">
        <v>1.6043608408439067</v>
      </c>
      <c r="K14" s="176">
        <v>3.0462163914118379</v>
      </c>
      <c r="L14" s="176">
        <v>3.8486975986563927E-2</v>
      </c>
      <c r="M14" s="176">
        <v>13.487207828835958</v>
      </c>
      <c r="N14" s="176">
        <v>2.439893677785244</v>
      </c>
      <c r="O14" s="176">
        <v>0.12739978900141188</v>
      </c>
      <c r="P14" s="176">
        <v>0.21181372942423402</v>
      </c>
      <c r="Q14" s="176">
        <v>1.0486457503776268</v>
      </c>
      <c r="R14" s="176">
        <v>2.0248549509742206</v>
      </c>
      <c r="S14" s="176">
        <v>2.912215638232508</v>
      </c>
      <c r="T14" s="176">
        <v>3.0746065586120888</v>
      </c>
      <c r="U14" s="176" t="s">
        <v>421</v>
      </c>
      <c r="V14" s="176">
        <v>22.275170969107052</v>
      </c>
      <c r="W14" s="176">
        <v>3.9033194940913916</v>
      </c>
      <c r="X14" s="176" t="s">
        <v>422</v>
      </c>
      <c r="Y14" s="176" t="s">
        <v>422</v>
      </c>
      <c r="Z14" s="176" t="s">
        <v>422</v>
      </c>
      <c r="AA14" s="176" t="s">
        <v>422</v>
      </c>
      <c r="AB14" s="176">
        <v>0.3886099707766964</v>
      </c>
      <c r="AC14" s="176">
        <v>0.39693294772691556</v>
      </c>
      <c r="AD14" s="176">
        <v>0.2777004296971744</v>
      </c>
      <c r="AE14" s="204"/>
      <c r="AF14" s="176">
        <v>6070.1696089999987</v>
      </c>
      <c r="AG14" s="176">
        <v>154671.14959971918</v>
      </c>
      <c r="AH14" s="176">
        <v>54976.001111999976</v>
      </c>
      <c r="AI14" s="176">
        <v>84866.838655999978</v>
      </c>
      <c r="AJ14" s="176">
        <v>3683.3886350000002</v>
      </c>
      <c r="AK14" s="202" t="s">
        <v>408</v>
      </c>
      <c r="AL14" s="203" t="s">
        <v>18</v>
      </c>
    </row>
    <row r="15" spans="1:67" s="190" customFormat="1" ht="24.75" customHeight="1" thickBot="1" x14ac:dyDescent="0.25">
      <c r="A15" s="178" t="s">
        <v>122</v>
      </c>
      <c r="B15" s="178" t="s">
        <v>161</v>
      </c>
      <c r="C15" s="100" t="s">
        <v>56</v>
      </c>
      <c r="D15" s="202"/>
      <c r="E15" s="176">
        <v>3.2084881004700003</v>
      </c>
      <c r="F15" s="176">
        <v>7.0998966894999987E-2</v>
      </c>
      <c r="G15" s="176">
        <v>6.4638402013930092</v>
      </c>
      <c r="H15" s="176" t="s">
        <v>408</v>
      </c>
      <c r="I15" s="176">
        <v>3.9629218985796653E-2</v>
      </c>
      <c r="J15" s="176">
        <v>0.15598407062396924</v>
      </c>
      <c r="K15" s="176">
        <v>0.54359882999999998</v>
      </c>
      <c r="L15" s="176">
        <v>6.5510397601463285E-3</v>
      </c>
      <c r="M15" s="176">
        <v>2.6632910249499999</v>
      </c>
      <c r="N15" s="176">
        <v>3.7533346526049995</v>
      </c>
      <c r="O15" s="176">
        <v>9.1275589809700006E-2</v>
      </c>
      <c r="P15" s="176">
        <v>1.7974197564649998E-2</v>
      </c>
      <c r="Q15" s="176">
        <v>0.60726548509199996</v>
      </c>
      <c r="R15" s="176">
        <v>4.699849315721</v>
      </c>
      <c r="S15" s="176">
        <v>1.7028160882354999</v>
      </c>
      <c r="T15" s="176">
        <v>1.8831687106000001</v>
      </c>
      <c r="U15" s="176" t="s">
        <v>421</v>
      </c>
      <c r="V15" s="176">
        <v>8.0032631506519998</v>
      </c>
      <c r="W15" s="176">
        <v>9.8682334133499958E-2</v>
      </c>
      <c r="X15" s="176" t="s">
        <v>422</v>
      </c>
      <c r="Y15" s="176" t="s">
        <v>422</v>
      </c>
      <c r="Z15" s="176" t="s">
        <v>422</v>
      </c>
      <c r="AA15" s="176" t="s">
        <v>422</v>
      </c>
      <c r="AB15" s="176">
        <v>8.0857687014000007E-3</v>
      </c>
      <c r="AC15" s="176" t="s">
        <v>408</v>
      </c>
      <c r="AD15" s="176" t="s">
        <v>408</v>
      </c>
      <c r="AE15" s="204"/>
      <c r="AF15" s="176">
        <v>1564.422388</v>
      </c>
      <c r="AG15" s="176" t="s">
        <v>408</v>
      </c>
      <c r="AH15" s="176">
        <v>38491.253435000006</v>
      </c>
      <c r="AI15" s="176">
        <v>1459.8441499999999</v>
      </c>
      <c r="AJ15" s="176">
        <v>4647.97</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3.3773205308799996</v>
      </c>
      <c r="F17" s="176">
        <v>2.3772579579000003E-2</v>
      </c>
      <c r="G17" s="176">
        <v>0.64918824171193157</v>
      </c>
      <c r="H17" s="176" t="s">
        <v>408</v>
      </c>
      <c r="I17" s="176">
        <v>1.7121855873290657E-2</v>
      </c>
      <c r="J17" s="176">
        <v>3.0694945536629444E-2</v>
      </c>
      <c r="K17" s="176">
        <v>4.5668626179999998E-2</v>
      </c>
      <c r="L17" s="176">
        <v>2.0744931099833416E-3</v>
      </c>
      <c r="M17" s="176">
        <v>1.0930029239599999</v>
      </c>
      <c r="N17" s="176">
        <v>1.2219762000000004E-2</v>
      </c>
      <c r="O17" s="176">
        <v>2.174950216E-4</v>
      </c>
      <c r="P17" s="176">
        <v>5.7916536000000005E-5</v>
      </c>
      <c r="Q17" s="176">
        <v>1.0013684800000001E-3</v>
      </c>
      <c r="R17" s="176">
        <v>1.1477100120000001E-3</v>
      </c>
      <c r="S17" s="176">
        <v>1.6678051080000003E-3</v>
      </c>
      <c r="T17" s="176">
        <v>0.11741584000000001</v>
      </c>
      <c r="U17" s="176" t="s">
        <v>421</v>
      </c>
      <c r="V17" s="176">
        <v>2.0104920143999998E-2</v>
      </c>
      <c r="W17" s="176">
        <v>1.0176853780999999E-2</v>
      </c>
      <c r="X17" s="176" t="s">
        <v>422</v>
      </c>
      <c r="Y17" s="176" t="s">
        <v>422</v>
      </c>
      <c r="Z17" s="176" t="s">
        <v>422</v>
      </c>
      <c r="AA17" s="176" t="s">
        <v>422</v>
      </c>
      <c r="AB17" s="176">
        <v>1.2713867735999998E-3</v>
      </c>
      <c r="AC17" s="176">
        <v>3.9371920000000002E-4</v>
      </c>
      <c r="AD17" s="176">
        <v>8.9448010000000008E-2</v>
      </c>
      <c r="AE17" s="204"/>
      <c r="AF17" s="176">
        <v>440.18823200000014</v>
      </c>
      <c r="AG17" s="176">
        <v>526.16000000000008</v>
      </c>
      <c r="AH17" s="176">
        <v>24409.859032999997</v>
      </c>
      <c r="AI17" s="176">
        <v>13.5</v>
      </c>
      <c r="AJ17" s="202" t="s">
        <v>408</v>
      </c>
      <c r="AK17" s="202" t="s">
        <v>408</v>
      </c>
      <c r="AL17" s="203" t="s">
        <v>18</v>
      </c>
    </row>
    <row r="18" spans="1:38" s="190" customFormat="1" ht="24.75" customHeight="1" thickBot="1" x14ac:dyDescent="0.25">
      <c r="A18" s="178" t="s">
        <v>122</v>
      </c>
      <c r="B18" s="178" t="s">
        <v>164</v>
      </c>
      <c r="C18" s="100" t="s">
        <v>275</v>
      </c>
      <c r="D18" s="202"/>
      <c r="E18" s="176">
        <v>0.12459379669999998</v>
      </c>
      <c r="F18" s="176">
        <v>1.1946033359999998E-3</v>
      </c>
      <c r="G18" s="176">
        <v>2.5038617249978787</v>
      </c>
      <c r="H18" s="176" t="s">
        <v>408</v>
      </c>
      <c r="I18" s="176">
        <v>4.1371955291011966E-3</v>
      </c>
      <c r="J18" s="176">
        <v>7.4213131594061477E-3</v>
      </c>
      <c r="K18" s="176">
        <v>1.2430915751000001E-2</v>
      </c>
      <c r="L18" s="176">
        <v>1.0365411904111491E-3</v>
      </c>
      <c r="M18" s="176">
        <v>2.5521396979999996E-2</v>
      </c>
      <c r="N18" s="176">
        <v>7.5875000000000009E-4</v>
      </c>
      <c r="O18" s="176">
        <v>9.1050000000000001E-6</v>
      </c>
      <c r="P18" s="176">
        <v>2.6436E-6</v>
      </c>
      <c r="Q18" s="176">
        <v>6.0700000000000005E-5</v>
      </c>
      <c r="R18" s="176">
        <v>0.22752640149000003</v>
      </c>
      <c r="S18" s="176">
        <v>2.2029999999999999E-4</v>
      </c>
      <c r="T18" s="176">
        <v>3.1103200000000001E-2</v>
      </c>
      <c r="U18" s="176" t="s">
        <v>421</v>
      </c>
      <c r="V18" s="176">
        <v>3.6420000000000002E-4</v>
      </c>
      <c r="W18" s="176">
        <v>1.330891819E-3</v>
      </c>
      <c r="X18" s="176" t="s">
        <v>422</v>
      </c>
      <c r="Y18" s="176" t="s">
        <v>422</v>
      </c>
      <c r="Z18" s="176" t="s">
        <v>422</v>
      </c>
      <c r="AA18" s="176" t="s">
        <v>422</v>
      </c>
      <c r="AB18" s="176">
        <v>1.8806128139999998E-3</v>
      </c>
      <c r="AC18" s="176">
        <v>1.4078823600000001E-4</v>
      </c>
      <c r="AD18" s="176">
        <v>3.8603225999999997E-2</v>
      </c>
      <c r="AE18" s="204"/>
      <c r="AF18" s="176">
        <v>670.67424300000005</v>
      </c>
      <c r="AG18" s="176">
        <v>227.0778</v>
      </c>
      <c r="AH18" s="176">
        <v>386.26780600000006</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1.32401828758</v>
      </c>
      <c r="F19" s="176">
        <v>9.3393658350000019E-3</v>
      </c>
      <c r="G19" s="176">
        <v>1.1357437149584857</v>
      </c>
      <c r="H19" s="176" t="s">
        <v>408</v>
      </c>
      <c r="I19" s="176">
        <v>5.630208288196431E-2</v>
      </c>
      <c r="J19" s="176">
        <v>9.1536047847029733E-2</v>
      </c>
      <c r="K19" s="176">
        <v>0.11814099654900002</v>
      </c>
      <c r="L19" s="176">
        <v>1.3411904059414137E-2</v>
      </c>
      <c r="M19" s="176">
        <v>0.33221026076999988</v>
      </c>
      <c r="N19" s="176">
        <v>5.0062750740000009E-2</v>
      </c>
      <c r="O19" s="176">
        <v>1.0529007332000003E-3</v>
      </c>
      <c r="P19" s="176">
        <v>1.0962387472899997E-3</v>
      </c>
      <c r="Q19" s="176">
        <v>8.6924934935000003E-3</v>
      </c>
      <c r="R19" s="176">
        <v>1.6200472655000006E-2</v>
      </c>
      <c r="S19" s="176">
        <v>2.2235734627000004E-2</v>
      </c>
      <c r="T19" s="176">
        <v>0.37167050291199999</v>
      </c>
      <c r="U19" s="176" t="s">
        <v>421</v>
      </c>
      <c r="V19" s="176">
        <v>9.9822249336000021E-2</v>
      </c>
      <c r="W19" s="176">
        <v>1.3104026849699996E-2</v>
      </c>
      <c r="X19" s="176" t="s">
        <v>422</v>
      </c>
      <c r="Y19" s="176" t="s">
        <v>422</v>
      </c>
      <c r="Z19" s="176" t="s">
        <v>422</v>
      </c>
      <c r="AA19" s="176" t="s">
        <v>422</v>
      </c>
      <c r="AB19" s="176">
        <v>5.4124303946600028E-3</v>
      </c>
      <c r="AC19" s="176">
        <v>9.1067041999999998E-4</v>
      </c>
      <c r="AD19" s="176">
        <v>0.16777875568000003</v>
      </c>
      <c r="AE19" s="204"/>
      <c r="AF19" s="176">
        <v>1814.6883700000005</v>
      </c>
      <c r="AG19" s="176">
        <v>949.98851500000001</v>
      </c>
      <c r="AH19" s="176">
        <v>13001.104193000005</v>
      </c>
      <c r="AI19" s="176">
        <v>71.427999999999997</v>
      </c>
      <c r="AJ19" s="176">
        <v>3.0293050000000004</v>
      </c>
      <c r="AK19" s="202" t="s">
        <v>408</v>
      </c>
      <c r="AL19" s="203" t="s">
        <v>18</v>
      </c>
    </row>
    <row r="20" spans="1:38" s="190" customFormat="1" ht="24.75" customHeight="1" thickBot="1" x14ac:dyDescent="0.25">
      <c r="A20" s="178" t="s">
        <v>122</v>
      </c>
      <c r="B20" s="178" t="s">
        <v>166</v>
      </c>
      <c r="C20" s="100" t="s">
        <v>59</v>
      </c>
      <c r="D20" s="202"/>
      <c r="E20" s="176">
        <v>18.170551445090002</v>
      </c>
      <c r="F20" s="176">
        <v>0.3195048480299999</v>
      </c>
      <c r="G20" s="176">
        <v>4.0190538149456829</v>
      </c>
      <c r="H20" s="176" t="s">
        <v>408</v>
      </c>
      <c r="I20" s="176">
        <v>1.2997290842224716</v>
      </c>
      <c r="J20" s="176">
        <v>1.7942282286946998</v>
      </c>
      <c r="K20" s="176">
        <v>2.0389658378739988</v>
      </c>
      <c r="L20" s="176">
        <v>1.1742150441078599E-2</v>
      </c>
      <c r="M20" s="176">
        <v>19.35537189011</v>
      </c>
      <c r="N20" s="176">
        <v>3.3825063795078787</v>
      </c>
      <c r="O20" s="176">
        <v>0.25979668569156483</v>
      </c>
      <c r="P20" s="176">
        <v>0.13937143454495934</v>
      </c>
      <c r="Q20" s="176">
        <v>0.17404424236249996</v>
      </c>
      <c r="R20" s="176">
        <v>0.14956429095251</v>
      </c>
      <c r="S20" s="176">
        <v>0.74787313821634993</v>
      </c>
      <c r="T20" s="176">
        <v>0.59641743189857011</v>
      </c>
      <c r="U20" s="176" t="s">
        <v>421</v>
      </c>
      <c r="V20" s="176">
        <v>2.0672583210557134</v>
      </c>
      <c r="W20" s="176">
        <v>1.4594946651490501</v>
      </c>
      <c r="X20" s="176" t="s">
        <v>422</v>
      </c>
      <c r="Y20" s="176" t="s">
        <v>422</v>
      </c>
      <c r="Z20" s="176" t="s">
        <v>422</v>
      </c>
      <c r="AA20" s="176" t="s">
        <v>422</v>
      </c>
      <c r="AB20" s="176">
        <v>0.20365917329179994</v>
      </c>
      <c r="AC20" s="176">
        <v>0.14852330852599993</v>
      </c>
      <c r="AD20" s="176">
        <v>0.10205686202264003</v>
      </c>
      <c r="AE20" s="204"/>
      <c r="AF20" s="176">
        <v>149680.28736999998</v>
      </c>
      <c r="AG20" s="176">
        <v>9511.668399000002</v>
      </c>
      <c r="AH20" s="176">
        <v>27519.624743</v>
      </c>
      <c r="AI20" s="176">
        <v>32011.737802000003</v>
      </c>
      <c r="AJ20" s="176">
        <v>1068.1093329999999</v>
      </c>
      <c r="AK20" s="202" t="s">
        <v>408</v>
      </c>
      <c r="AL20" s="203" t="s">
        <v>18</v>
      </c>
    </row>
    <row r="21" spans="1:38" s="190" customFormat="1" ht="24.75" customHeight="1" thickBot="1" x14ac:dyDescent="0.25">
      <c r="A21" s="178" t="s">
        <v>122</v>
      </c>
      <c r="B21" s="178" t="s">
        <v>167</v>
      </c>
      <c r="C21" s="100" t="s">
        <v>60</v>
      </c>
      <c r="D21" s="202"/>
      <c r="E21" s="176">
        <v>0.47836875125999995</v>
      </c>
      <c r="F21" s="176">
        <v>2.8994168348999979E-2</v>
      </c>
      <c r="G21" s="176">
        <v>0.71899403058568356</v>
      </c>
      <c r="H21" s="176" t="s">
        <v>408</v>
      </c>
      <c r="I21" s="176">
        <v>1.6048051754027882E-2</v>
      </c>
      <c r="J21" s="176">
        <v>3.3860970861769861E-2</v>
      </c>
      <c r="K21" s="176">
        <v>5.1248278622999993E-2</v>
      </c>
      <c r="L21" s="176">
        <v>4.1892478571598502E-3</v>
      </c>
      <c r="M21" s="176">
        <v>0.20626550522000003</v>
      </c>
      <c r="N21" s="176">
        <v>0.12504843246200001</v>
      </c>
      <c r="O21" s="176">
        <v>3.2332655221199973E-3</v>
      </c>
      <c r="P21" s="176">
        <v>4.9738228093299999E-3</v>
      </c>
      <c r="Q21" s="176">
        <v>4.3710148961999977E-2</v>
      </c>
      <c r="R21" s="176">
        <v>0.1025277298493</v>
      </c>
      <c r="S21" s="176">
        <v>0.12287754059479997</v>
      </c>
      <c r="T21" s="176">
        <v>0.26625718059080006</v>
      </c>
      <c r="U21" s="176" t="s">
        <v>421</v>
      </c>
      <c r="V21" s="176">
        <v>0.39215445340999994</v>
      </c>
      <c r="W21" s="176">
        <v>3.0564483160899998E-2</v>
      </c>
      <c r="X21" s="176" t="s">
        <v>422</v>
      </c>
      <c r="Y21" s="176" t="s">
        <v>422</v>
      </c>
      <c r="Z21" s="176" t="s">
        <v>422</v>
      </c>
      <c r="AA21" s="176" t="s">
        <v>422</v>
      </c>
      <c r="AB21" s="176">
        <v>4.0104388382519998E-3</v>
      </c>
      <c r="AC21" s="176">
        <v>2.1120274060200004E-3</v>
      </c>
      <c r="AD21" s="176">
        <v>0.17266259264980002</v>
      </c>
      <c r="AE21" s="204"/>
      <c r="AF21" s="176">
        <v>719.64297899999997</v>
      </c>
      <c r="AG21" s="176">
        <v>2096.6683849999999</v>
      </c>
      <c r="AH21" s="176">
        <v>540.24115400000005</v>
      </c>
      <c r="AI21" s="176">
        <v>296.47633000000002</v>
      </c>
      <c r="AJ21" s="176">
        <v>37.65</v>
      </c>
      <c r="AK21" s="202" t="s">
        <v>408</v>
      </c>
      <c r="AL21" s="203" t="s">
        <v>18</v>
      </c>
    </row>
    <row r="22" spans="1:38" s="190" customFormat="1" ht="24.75" customHeight="1" thickBot="1" x14ac:dyDescent="0.25">
      <c r="A22" s="178" t="s">
        <v>122</v>
      </c>
      <c r="B22" s="178" t="s">
        <v>168</v>
      </c>
      <c r="C22" s="100" t="s">
        <v>297</v>
      </c>
      <c r="D22" s="202"/>
      <c r="E22" s="176">
        <v>2.8179341592200013</v>
      </c>
      <c r="F22" s="176">
        <v>8.9057503900000015E-3</v>
      </c>
      <c r="G22" s="176">
        <v>0.83356999059922632</v>
      </c>
      <c r="H22" s="176" t="s">
        <v>408</v>
      </c>
      <c r="I22" s="176">
        <v>6.6077183207363555E-2</v>
      </c>
      <c r="J22" s="176">
        <v>0.12836544610355796</v>
      </c>
      <c r="K22" s="176">
        <v>0.22900690449000005</v>
      </c>
      <c r="L22" s="176">
        <v>9.078629046261659E-3</v>
      </c>
      <c r="M22" s="176">
        <v>10.343118723580004</v>
      </c>
      <c r="N22" s="176">
        <v>1.8951460465200003</v>
      </c>
      <c r="O22" s="176">
        <v>4.8754455591400014E-2</v>
      </c>
      <c r="P22" s="176">
        <v>2.1876126658339996E-2</v>
      </c>
      <c r="Q22" s="176">
        <v>0.31745153311399998</v>
      </c>
      <c r="R22" s="176">
        <v>2.2573622171080001</v>
      </c>
      <c r="S22" s="176">
        <v>0.86485340247499976</v>
      </c>
      <c r="T22" s="176">
        <v>1.9475541382999997</v>
      </c>
      <c r="U22" s="176" t="s">
        <v>421</v>
      </c>
      <c r="V22" s="176">
        <v>4.1465450838319988</v>
      </c>
      <c r="W22" s="176">
        <v>6.7799890610800051E-2</v>
      </c>
      <c r="X22" s="176" t="s">
        <v>422</v>
      </c>
      <c r="Y22" s="176" t="s">
        <v>422</v>
      </c>
      <c r="Z22" s="176" t="s">
        <v>422</v>
      </c>
      <c r="AA22" s="176" t="s">
        <v>422</v>
      </c>
      <c r="AB22" s="176">
        <v>7.5744398016999968E-3</v>
      </c>
      <c r="AC22" s="176">
        <v>1.86161908006E-3</v>
      </c>
      <c r="AD22" s="176">
        <v>0.38751240950779997</v>
      </c>
      <c r="AE22" s="204"/>
      <c r="AF22" s="176">
        <v>1390.946905</v>
      </c>
      <c r="AG22" s="176">
        <v>2279.453113</v>
      </c>
      <c r="AH22" s="176">
        <v>2510.0309360000001</v>
      </c>
      <c r="AI22" s="176">
        <v>1149.6035680000002</v>
      </c>
      <c r="AJ22" s="176">
        <v>2092.7108020000001</v>
      </c>
      <c r="AK22" s="202" t="s">
        <v>408</v>
      </c>
      <c r="AL22" s="203" t="s">
        <v>18</v>
      </c>
    </row>
    <row r="23" spans="1:38" s="190" customFormat="1" ht="24.75" customHeight="1" thickBot="1" x14ac:dyDescent="0.25">
      <c r="A23" s="178" t="s">
        <v>129</v>
      </c>
      <c r="B23" s="178" t="s">
        <v>439</v>
      </c>
      <c r="C23" s="100" t="s">
        <v>349</v>
      </c>
      <c r="D23" s="202"/>
      <c r="E23" s="176">
        <v>8.4554911771883834</v>
      </c>
      <c r="F23" s="176">
        <v>1.5857917329875753</v>
      </c>
      <c r="G23" s="176">
        <v>4.0853858356818288E-3</v>
      </c>
      <c r="H23" s="176">
        <v>2.7077150576620226E-3</v>
      </c>
      <c r="I23" s="176">
        <v>0.52524791889322342</v>
      </c>
      <c r="J23" s="176">
        <v>0.52524791889322342</v>
      </c>
      <c r="K23" s="176">
        <v>0.52524791889322353</v>
      </c>
      <c r="L23" s="176">
        <v>0.3254106740530649</v>
      </c>
      <c r="M23" s="176">
        <v>8.9064315418436202</v>
      </c>
      <c r="N23" s="176" t="s">
        <v>408</v>
      </c>
      <c r="O23" s="176">
        <v>3.398021449300384E-3</v>
      </c>
      <c r="P23" s="176" t="s">
        <v>408</v>
      </c>
      <c r="Q23" s="176" t="s">
        <v>408</v>
      </c>
      <c r="R23" s="176">
        <v>1.6990107246501917E-2</v>
      </c>
      <c r="S23" s="176">
        <v>0.57766364638106504</v>
      </c>
      <c r="T23" s="176">
        <v>2.3786150145102689E-2</v>
      </c>
      <c r="U23" s="176">
        <v>3.398021449300384E-3</v>
      </c>
      <c r="V23" s="176">
        <v>0.3398021449300383</v>
      </c>
      <c r="W23" s="176" t="s">
        <v>408</v>
      </c>
      <c r="X23" s="176">
        <v>1.0220819602346859E-2</v>
      </c>
      <c r="Y23" s="176">
        <v>1.6963351992056213E-2</v>
      </c>
      <c r="Z23" s="176" t="s">
        <v>408</v>
      </c>
      <c r="AA23" s="176" t="s">
        <v>408</v>
      </c>
      <c r="AB23" s="176">
        <v>2.7184171594403072E-2</v>
      </c>
      <c r="AC23" s="176" t="s">
        <v>408</v>
      </c>
      <c r="AD23" s="176" t="s">
        <v>408</v>
      </c>
      <c r="AE23" s="204"/>
      <c r="AF23" s="176">
        <v>14677.143609013139</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2.1372042616800004</v>
      </c>
      <c r="F24" s="176">
        <v>0.1632496756399999</v>
      </c>
      <c r="G24" s="176">
        <v>0.63834284223117121</v>
      </c>
      <c r="H24" s="176">
        <v>1.25E-3</v>
      </c>
      <c r="I24" s="176">
        <v>0.16823356717721996</v>
      </c>
      <c r="J24" s="176">
        <v>0.37489325622718828</v>
      </c>
      <c r="K24" s="176">
        <v>0.81676978180700011</v>
      </c>
      <c r="L24" s="176">
        <v>2.2307787048664606E-2</v>
      </c>
      <c r="M24" s="176">
        <v>3.3621119999599984</v>
      </c>
      <c r="N24" s="176">
        <v>0.24025047281312312</v>
      </c>
      <c r="O24" s="176">
        <v>1.8909534217854993E-2</v>
      </c>
      <c r="P24" s="176">
        <v>9.5390106285646471E-3</v>
      </c>
      <c r="Q24" s="176">
        <v>1.3580966288338462E-2</v>
      </c>
      <c r="R24" s="176">
        <v>0.13941097860144999</v>
      </c>
      <c r="S24" s="176">
        <v>0.39080577585449994</v>
      </c>
      <c r="T24" s="176">
        <v>0.32051779263190011</v>
      </c>
      <c r="U24" s="176" t="s">
        <v>421</v>
      </c>
      <c r="V24" s="176">
        <v>3.7130688118268589</v>
      </c>
      <c r="W24" s="176">
        <v>0.7297080648316997</v>
      </c>
      <c r="X24" s="176" t="s">
        <v>422</v>
      </c>
      <c r="Y24" s="176" t="s">
        <v>422</v>
      </c>
      <c r="Z24" s="176" t="s">
        <v>422</v>
      </c>
      <c r="AA24" s="176" t="s">
        <v>422</v>
      </c>
      <c r="AB24" s="176">
        <v>0.15231214997120007</v>
      </c>
      <c r="AC24" s="176">
        <v>0.22616021393999999</v>
      </c>
      <c r="AD24" s="176">
        <v>0.15779376310568</v>
      </c>
      <c r="AE24" s="204"/>
      <c r="AF24" s="176">
        <v>1392.7630270000002</v>
      </c>
      <c r="AG24" s="176">
        <v>544.55167100000006</v>
      </c>
      <c r="AH24" s="176">
        <v>1981.2640849999998</v>
      </c>
      <c r="AI24" s="176">
        <v>10487.279075999999</v>
      </c>
      <c r="AJ24" s="176">
        <v>472.46</v>
      </c>
      <c r="AK24" s="202" t="s">
        <v>408</v>
      </c>
      <c r="AL24" s="203" t="s">
        <v>18</v>
      </c>
    </row>
    <row r="25" spans="1:38" s="190" customFormat="1" ht="24.75" customHeight="1" thickBot="1" x14ac:dyDescent="0.25">
      <c r="A25" s="178" t="s">
        <v>130</v>
      </c>
      <c r="B25" s="178" t="s">
        <v>170</v>
      </c>
      <c r="C25" s="100" t="s">
        <v>310</v>
      </c>
      <c r="D25" s="202"/>
      <c r="E25" s="176">
        <v>0.60594874624007622</v>
      </c>
      <c r="F25" s="176">
        <v>9.7755468942865603E-2</v>
      </c>
      <c r="G25" s="176">
        <v>3.8876895039621155E-2</v>
      </c>
      <c r="H25" s="176" t="s">
        <v>408</v>
      </c>
      <c r="I25" s="176">
        <v>4.749794922399346E-3</v>
      </c>
      <c r="J25" s="176">
        <v>4.749794922399346E-3</v>
      </c>
      <c r="K25" s="176">
        <v>4.749794922399346E-3</v>
      </c>
      <c r="L25" s="176">
        <v>2.374897461199673E-3</v>
      </c>
      <c r="M25" s="176">
        <v>0.66595637228680682</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2003.9636618361421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0.15665263819118272</v>
      </c>
      <c r="F26" s="176">
        <v>3.064161452634552E-2</v>
      </c>
      <c r="G26" s="176">
        <v>1.1648726282276105E-2</v>
      </c>
      <c r="H26" s="176" t="s">
        <v>408</v>
      </c>
      <c r="I26" s="176">
        <v>1.0352557937620167E-3</v>
      </c>
      <c r="J26" s="176">
        <v>1.0352557937620167E-3</v>
      </c>
      <c r="K26" s="176">
        <v>1.0352557937620167E-3</v>
      </c>
      <c r="L26" s="176">
        <v>5.1762789688100837E-4</v>
      </c>
      <c r="M26" s="176">
        <v>0.3324636778400788</v>
      </c>
      <c r="N26" s="176">
        <v>5.0465394558008941E-2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604.03985092951848</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17.219872531612964</v>
      </c>
      <c r="F27" s="176">
        <v>3.8775515472020241</v>
      </c>
      <c r="G27" s="176">
        <v>2.7783740757828881E-2</v>
      </c>
      <c r="H27" s="176">
        <v>1.2281143761424724</v>
      </c>
      <c r="I27" s="176">
        <v>0.43891159986310457</v>
      </c>
      <c r="J27" s="176">
        <v>0.43891159986310457</v>
      </c>
      <c r="K27" s="176">
        <v>0.43891159986310457</v>
      </c>
      <c r="L27" s="176">
        <v>0.23242565231090431</v>
      </c>
      <c r="M27" s="176">
        <v>45.392860037767704</v>
      </c>
      <c r="N27" s="176">
        <v>2.5734194949304655E-3</v>
      </c>
      <c r="O27" s="176">
        <v>3.1218878190870822E-4</v>
      </c>
      <c r="P27" s="176">
        <v>1.5952375752428798E-2</v>
      </c>
      <c r="Q27" s="176">
        <v>4.8726048277826208E-4</v>
      </c>
      <c r="R27" s="176">
        <v>1.5090661476634697E-2</v>
      </c>
      <c r="S27" s="176">
        <v>1.0497095307427528E-2</v>
      </c>
      <c r="T27" s="176">
        <v>3.3055113432221435E-3</v>
      </c>
      <c r="U27" s="176">
        <v>3.501434017391081E-4</v>
      </c>
      <c r="V27" s="176">
        <v>5.8912299881864826E-2</v>
      </c>
      <c r="W27" s="176">
        <v>0.94341398038180313</v>
      </c>
      <c r="X27" s="176">
        <v>2.3786016744564639E-2</v>
      </c>
      <c r="Y27" s="176">
        <v>2.783591908611234E-2</v>
      </c>
      <c r="Z27" s="176">
        <v>1.4304856440501392E-2</v>
      </c>
      <c r="AA27" s="176">
        <v>2.8296179020574286E-2</v>
      </c>
      <c r="AB27" s="176">
        <v>9.4222971291752652E-2</v>
      </c>
      <c r="AC27" s="176">
        <v>0.12785093323660957</v>
      </c>
      <c r="AD27" s="176">
        <v>1.8901400547167375E-4</v>
      </c>
      <c r="AE27" s="204"/>
      <c r="AF27" s="176">
        <v>91449.499421658606</v>
      </c>
      <c r="AG27" s="202" t="s">
        <v>408</v>
      </c>
      <c r="AH27" s="176">
        <v>29.162485206822577</v>
      </c>
      <c r="AI27" s="176">
        <v>9579</v>
      </c>
      <c r="AJ27" s="202" t="s">
        <v>408</v>
      </c>
      <c r="AK27" s="202" t="s">
        <v>408</v>
      </c>
      <c r="AL27" s="203" t="s">
        <v>18</v>
      </c>
    </row>
    <row r="28" spans="1:38" s="190" customFormat="1" ht="24.75" customHeight="1" thickBot="1" x14ac:dyDescent="0.25">
      <c r="A28" s="178" t="s">
        <v>131</v>
      </c>
      <c r="B28" s="178" t="s">
        <v>172</v>
      </c>
      <c r="C28" s="100" t="s">
        <v>154</v>
      </c>
      <c r="D28" s="202"/>
      <c r="E28" s="176">
        <v>5.2709082362081405</v>
      </c>
      <c r="F28" s="176">
        <v>0.59200879929581673</v>
      </c>
      <c r="G28" s="176">
        <v>3.0366703045842922E-3</v>
      </c>
      <c r="H28" s="176">
        <v>1.0356381494051638E-2</v>
      </c>
      <c r="I28" s="176">
        <v>0.43646800028647942</v>
      </c>
      <c r="J28" s="176">
        <v>0.43646800028647942</v>
      </c>
      <c r="K28" s="176">
        <v>0.43646800028647942</v>
      </c>
      <c r="L28" s="176">
        <v>0.23993584489214112</v>
      </c>
      <c r="M28" s="176">
        <v>4.2192157546626934</v>
      </c>
      <c r="N28" s="176">
        <v>1.6241899697658706E-4</v>
      </c>
      <c r="O28" s="176">
        <v>1.6551442336674533E-5</v>
      </c>
      <c r="P28" s="176">
        <v>1.6577208129950564E-3</v>
      </c>
      <c r="Q28" s="176">
        <v>3.2329028075809515E-5</v>
      </c>
      <c r="R28" s="176">
        <v>2.5993869197162146E-3</v>
      </c>
      <c r="S28" s="176">
        <v>1.7452486690311588E-3</v>
      </c>
      <c r="T28" s="176">
        <v>7.7813618309791356E-5</v>
      </c>
      <c r="U28" s="176">
        <v>3.1555171478269964E-5</v>
      </c>
      <c r="V28" s="176">
        <v>5.6567151681624055E-3</v>
      </c>
      <c r="W28" s="176">
        <v>0.26546367461641024</v>
      </c>
      <c r="X28" s="176">
        <v>4.7736803858408174E-3</v>
      </c>
      <c r="Y28" s="176">
        <v>5.0284433274595955E-3</v>
      </c>
      <c r="Z28" s="176">
        <v>2.6338645685637912E-3</v>
      </c>
      <c r="AA28" s="176">
        <v>4.7945745139743859E-3</v>
      </c>
      <c r="AB28" s="176">
        <v>1.7230562795838591E-2</v>
      </c>
      <c r="AC28" s="176">
        <v>1.8474863612675065E-2</v>
      </c>
      <c r="AD28" s="176">
        <v>5.4713659147927899E-5</v>
      </c>
      <c r="AE28" s="204"/>
      <c r="AF28" s="176">
        <v>13175.950482147697</v>
      </c>
      <c r="AG28" s="202" t="s">
        <v>408</v>
      </c>
      <c r="AH28" s="176">
        <v>5.0412285810295616</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20.253086053801898</v>
      </c>
      <c r="F29" s="176">
        <v>0.60268106676796696</v>
      </c>
      <c r="G29" s="176">
        <v>1.3132786853021661E-2</v>
      </c>
      <c r="H29" s="176">
        <v>1.9795704335710713E-2</v>
      </c>
      <c r="I29" s="176">
        <v>0.38102714773264434</v>
      </c>
      <c r="J29" s="176">
        <v>0.38102714773264434</v>
      </c>
      <c r="K29" s="176">
        <v>0.38102714773264434</v>
      </c>
      <c r="L29" s="176">
        <v>0.20192884079064533</v>
      </c>
      <c r="M29" s="176">
        <v>4.5275475124609903</v>
      </c>
      <c r="N29" s="176">
        <v>6.7439231779914475E-4</v>
      </c>
      <c r="O29" s="176">
        <v>6.7439231779914478E-5</v>
      </c>
      <c r="P29" s="176">
        <v>7.1485585686709352E-3</v>
      </c>
      <c r="Q29" s="176">
        <v>1.3487846355982896E-4</v>
      </c>
      <c r="R29" s="176">
        <v>1.1464669402585462E-2</v>
      </c>
      <c r="S29" s="176">
        <v>7.68807242291025E-3</v>
      </c>
      <c r="T29" s="176">
        <v>2.6975692711965791E-4</v>
      </c>
      <c r="U29" s="176">
        <v>1.3487846355982896E-4</v>
      </c>
      <c r="V29" s="176">
        <v>2.4278123440769211E-2</v>
      </c>
      <c r="W29" s="176">
        <v>0.1859350909419995</v>
      </c>
      <c r="X29" s="176">
        <v>6.8788016415512769E-3</v>
      </c>
      <c r="Y29" s="176">
        <v>4.1542566776427321E-2</v>
      </c>
      <c r="Z29" s="176">
        <v>4.639819146458117E-2</v>
      </c>
      <c r="AA29" s="176">
        <v>1.0655398621226487E-2</v>
      </c>
      <c r="AB29" s="176">
        <v>0.10547495850378626</v>
      </c>
      <c r="AC29" s="176">
        <v>8.106732597429013E-2</v>
      </c>
      <c r="AD29" s="176">
        <v>3.7126560061243181E-5</v>
      </c>
      <c r="AE29" s="204"/>
      <c r="AF29" s="176">
        <v>57727.982403606802</v>
      </c>
      <c r="AG29" s="202" t="s">
        <v>408</v>
      </c>
      <c r="AH29" s="176">
        <v>116.38817488618776</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0.23289371795764885</v>
      </c>
      <c r="F30" s="176">
        <v>2.194192622650029</v>
      </c>
      <c r="G30" s="176">
        <v>5.788621218735788E-4</v>
      </c>
      <c r="H30" s="176">
        <v>1.9248289689231327E-3</v>
      </c>
      <c r="I30" s="176">
        <v>5.1918096606326132E-2</v>
      </c>
      <c r="J30" s="176">
        <v>5.1918096606326132E-2</v>
      </c>
      <c r="K30" s="176">
        <v>5.1918096606326132E-2</v>
      </c>
      <c r="L30" s="176">
        <v>6.842358427895873E-3</v>
      </c>
      <c r="M30" s="176">
        <v>9.2435679483347375</v>
      </c>
      <c r="N30" s="176">
        <v>6.0642681658835768E-5</v>
      </c>
      <c r="O30" s="176">
        <v>7.5483937989337566E-6</v>
      </c>
      <c r="P30" s="176">
        <v>3.3634048235879735E-4</v>
      </c>
      <c r="Q30" s="176">
        <v>1.1386473515242062E-5</v>
      </c>
      <c r="R30" s="176">
        <v>2.5546994493148991E-4</v>
      </c>
      <c r="S30" s="176">
        <v>1.8152941595799148E-4</v>
      </c>
      <c r="T30" s="176">
        <v>8.5848286435116696E-5</v>
      </c>
      <c r="U30" s="176">
        <v>7.6761594326166202E-6</v>
      </c>
      <c r="V30" s="176">
        <v>1.2703992753922281E-3</v>
      </c>
      <c r="W30" s="176">
        <v>3.3818890800536086E-2</v>
      </c>
      <c r="X30" s="176">
        <v>3.1166638294053735E-4</v>
      </c>
      <c r="Y30" s="176">
        <v>3.4876952376679184E-4</v>
      </c>
      <c r="Z30" s="176">
        <v>2.523013576185303E-4</v>
      </c>
      <c r="AA30" s="176">
        <v>3.7845203642779539E-4</v>
      </c>
      <c r="AB30" s="176">
        <v>1.2911893007536549E-3</v>
      </c>
      <c r="AC30" s="176">
        <v>2.3795072099947029E-3</v>
      </c>
      <c r="AD30" s="176">
        <v>1.3021322161603348E-5</v>
      </c>
      <c r="AE30" s="204"/>
      <c r="AF30" s="176">
        <v>1704.8024379614726</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1.673196673607422</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0.60714854564574949</v>
      </c>
      <c r="J32" s="176">
        <v>1.077948487546682</v>
      </c>
      <c r="K32" s="176">
        <v>1.4811649885798719</v>
      </c>
      <c r="L32" s="176">
        <v>0.16341887262324015</v>
      </c>
      <c r="M32" s="176" t="s">
        <v>408</v>
      </c>
      <c r="N32" s="176">
        <v>0.41516667463965784</v>
      </c>
      <c r="O32" s="176">
        <v>1.6901992412314824E-3</v>
      </c>
      <c r="P32" s="176" t="s">
        <v>408</v>
      </c>
      <c r="Q32" s="176">
        <v>3.7352618517658615E-2</v>
      </c>
      <c r="R32" s="176">
        <v>1.152467896454701</v>
      </c>
      <c r="S32" s="176">
        <v>25.949660913771393</v>
      </c>
      <c r="T32" s="176">
        <v>0.16589583132569388</v>
      </c>
      <c r="U32" s="176">
        <v>9.9604997051978353E-3</v>
      </c>
      <c r="V32" s="176">
        <v>18.064799459434003</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0.48535938000000001</v>
      </c>
      <c r="J33" s="176">
        <v>5.5450614299999996</v>
      </c>
      <c r="K33" s="176">
        <v>11.09012287</v>
      </c>
      <c r="L33" s="176">
        <v>9.2048019999999994E-2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2.0790949397736296</v>
      </c>
      <c r="F34" s="176">
        <v>0.11257020621330671</v>
      </c>
      <c r="G34" s="176">
        <v>3.4930064283680368E-4</v>
      </c>
      <c r="H34" s="176">
        <v>2.0375870832146901E-4</v>
      </c>
      <c r="I34" s="176">
        <v>3.8131068098301024E-2</v>
      </c>
      <c r="J34" s="176">
        <v>4.0079370847849238E-2</v>
      </c>
      <c r="K34" s="176">
        <v>4.230600256161865E-2</v>
      </c>
      <c r="L34" s="176">
        <v>2.4785194263895666E-2</v>
      </c>
      <c r="M34" s="176">
        <v>0.26931137237615688</v>
      </c>
      <c r="N34" s="176" t="s">
        <v>408</v>
      </c>
      <c r="O34" s="176">
        <v>2.9108386903066999E-4</v>
      </c>
      <c r="P34" s="176" t="s">
        <v>408</v>
      </c>
      <c r="Q34" s="176" t="s">
        <v>408</v>
      </c>
      <c r="R34" s="176">
        <v>1.4554193451533502E-3</v>
      </c>
      <c r="S34" s="176">
        <v>4.9484257735213893E-2</v>
      </c>
      <c r="T34" s="176">
        <v>2.0375870832146899E-3</v>
      </c>
      <c r="U34" s="176">
        <v>2.9108386903066999E-4</v>
      </c>
      <c r="V34" s="176">
        <v>2.9108386903067E-2</v>
      </c>
      <c r="W34" s="176" t="s">
        <v>408</v>
      </c>
      <c r="X34" s="176">
        <v>8.7325160709200993E-4</v>
      </c>
      <c r="Y34" s="176">
        <v>1.45541934515335E-3</v>
      </c>
      <c r="Z34" s="176" t="s">
        <v>408</v>
      </c>
      <c r="AA34" s="176" t="s">
        <v>408</v>
      </c>
      <c r="AB34" s="176">
        <v>2.32867095224536E-3</v>
      </c>
      <c r="AC34" s="176" t="s">
        <v>408</v>
      </c>
      <c r="AD34" s="176" t="s">
        <v>408</v>
      </c>
      <c r="AE34" s="204"/>
      <c r="AF34" s="176">
        <v>1257.4823142124944</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7.8987110304405714</v>
      </c>
      <c r="F36" s="176">
        <v>3.4217654730427269</v>
      </c>
      <c r="G36" s="176">
        <v>0.6431419494376982</v>
      </c>
      <c r="H36" s="176">
        <v>1.1101521397873897E-3</v>
      </c>
      <c r="I36" s="176">
        <v>0.42363744256103486</v>
      </c>
      <c r="J36" s="176">
        <v>0.43281843976823997</v>
      </c>
      <c r="K36" s="176">
        <v>0.4371903432002423</v>
      </c>
      <c r="L36" s="176">
        <v>7.23933808911046E-2</v>
      </c>
      <c r="M36" s="176">
        <v>18.904350314860718</v>
      </c>
      <c r="N36" s="176">
        <v>1.538947154849858E-2</v>
      </c>
      <c r="O36" s="176">
        <v>1.3708553710060421E-3</v>
      </c>
      <c r="P36" s="176">
        <v>2.8967419757281441E-3</v>
      </c>
      <c r="Q36" s="176">
        <v>2.3720783543373893E-2</v>
      </c>
      <c r="R36" s="176">
        <v>2.569955098302492E-2</v>
      </c>
      <c r="S36" s="176">
        <v>0.10513351489808441</v>
      </c>
      <c r="T36" s="176">
        <v>1.0489536400680903</v>
      </c>
      <c r="U36" s="176">
        <v>1.4012509744382914E-2</v>
      </c>
      <c r="V36" s="176">
        <v>0.1280279204020256</v>
      </c>
      <c r="W36" s="176">
        <v>2.4204196543850951E-2</v>
      </c>
      <c r="X36" s="176" t="s">
        <v>408</v>
      </c>
      <c r="Y36" s="176" t="s">
        <v>408</v>
      </c>
      <c r="Z36" s="176" t="s">
        <v>408</v>
      </c>
      <c r="AA36" s="176" t="s">
        <v>408</v>
      </c>
      <c r="AB36" s="176" t="s">
        <v>408</v>
      </c>
      <c r="AC36" s="176">
        <v>1.0358930899403344E-2</v>
      </c>
      <c r="AD36" s="176">
        <v>2.0224678505354234E-2</v>
      </c>
      <c r="AE36" s="204"/>
      <c r="AF36" s="176">
        <v>6490.6132008205423</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1.554E-2</v>
      </c>
      <c r="F37" s="176">
        <v>2.1845477300000001E-4</v>
      </c>
      <c r="G37" s="176">
        <v>8.5731073999999999E-6</v>
      </c>
      <c r="H37" s="176" t="s">
        <v>408</v>
      </c>
      <c r="I37" s="176" t="s">
        <v>408</v>
      </c>
      <c r="J37" s="176" t="s">
        <v>408</v>
      </c>
      <c r="K37" s="176" t="s">
        <v>408</v>
      </c>
      <c r="L37" s="176" t="s">
        <v>408</v>
      </c>
      <c r="M37" s="176">
        <v>4.2865537E-3</v>
      </c>
      <c r="N37" s="176" t="s">
        <v>408</v>
      </c>
      <c r="O37" s="176" t="s">
        <v>408</v>
      </c>
      <c r="P37" s="176" t="s">
        <v>408</v>
      </c>
      <c r="Q37" s="176" t="s">
        <v>408</v>
      </c>
      <c r="R37" s="176" t="s">
        <v>408</v>
      </c>
      <c r="S37" s="176" t="s">
        <v>408</v>
      </c>
      <c r="T37" s="176" t="s">
        <v>408</v>
      </c>
      <c r="U37" s="176" t="s">
        <v>408</v>
      </c>
      <c r="V37" s="176" t="s">
        <v>408</v>
      </c>
      <c r="W37" s="176">
        <v>1.0716384250000001E-4</v>
      </c>
      <c r="X37" s="176" t="s">
        <v>408</v>
      </c>
      <c r="Y37" s="176" t="s">
        <v>408</v>
      </c>
      <c r="Z37" s="176" t="s">
        <v>408</v>
      </c>
      <c r="AA37" s="176" t="s">
        <v>408</v>
      </c>
      <c r="AB37" s="176" t="s">
        <v>408</v>
      </c>
      <c r="AC37" s="176" t="s">
        <v>408</v>
      </c>
      <c r="AD37" s="176" t="s">
        <v>408</v>
      </c>
      <c r="AE37" s="204"/>
      <c r="AF37" s="202" t="s">
        <v>408</v>
      </c>
      <c r="AG37" s="202" t="s">
        <v>408</v>
      </c>
      <c r="AH37" s="176">
        <v>214.327685</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1.1674239758457996</v>
      </c>
      <c r="F39" s="176">
        <v>8.8232440239501997E-2</v>
      </c>
      <c r="G39" s="176">
        <v>1.0708333860870609</v>
      </c>
      <c r="H39" s="176">
        <v>4.835815504E-3</v>
      </c>
      <c r="I39" s="176">
        <v>0.13164248299710476</v>
      </c>
      <c r="J39" s="176">
        <v>0.20586885115460304</v>
      </c>
      <c r="K39" s="176">
        <v>0.29051209164253949</v>
      </c>
      <c r="L39" s="176">
        <v>2.6377451444030076E-2</v>
      </c>
      <c r="M39" s="176">
        <v>0.96948947516915995</v>
      </c>
      <c r="N39" s="176">
        <v>8.7819999999999995E-2</v>
      </c>
      <c r="O39" s="176">
        <v>9.7611879999999988E-3</v>
      </c>
      <c r="P39" s="176">
        <v>1.8617988000000001E-3</v>
      </c>
      <c r="Q39" s="176">
        <v>1.5993919999999998E-2</v>
      </c>
      <c r="R39" s="176">
        <v>0.12348996000000001</v>
      </c>
      <c r="S39" s="176">
        <v>4.8919900000000009E-2</v>
      </c>
      <c r="T39" s="176">
        <v>0.55104999999999993</v>
      </c>
      <c r="U39" s="176">
        <v>1.495E-2</v>
      </c>
      <c r="V39" s="176">
        <v>2.1516795200000001</v>
      </c>
      <c r="W39" s="176">
        <v>7.0691944247728969E-2</v>
      </c>
      <c r="X39" s="176" t="s">
        <v>422</v>
      </c>
      <c r="Y39" s="176" t="s">
        <v>422</v>
      </c>
      <c r="Z39" s="176" t="s">
        <v>422</v>
      </c>
      <c r="AA39" s="176" t="s">
        <v>422</v>
      </c>
      <c r="AB39" s="176">
        <v>5.724903738728241E-2</v>
      </c>
      <c r="AC39" s="176">
        <v>1.4950000000000001E-2</v>
      </c>
      <c r="AD39" s="176">
        <v>0.18026947396474155</v>
      </c>
      <c r="AE39" s="204"/>
      <c r="AF39" s="176">
        <v>10299.870495458001</v>
      </c>
      <c r="AG39" s="176">
        <v>124</v>
      </c>
      <c r="AH39" s="176">
        <v>1460.01</v>
      </c>
      <c r="AI39" s="176">
        <v>2990</v>
      </c>
      <c r="AJ39" s="202" t="s">
        <v>408</v>
      </c>
      <c r="AK39" s="202" t="s">
        <v>408</v>
      </c>
      <c r="AL39" s="203" t="s">
        <v>18</v>
      </c>
    </row>
    <row r="40" spans="1:38" s="190" customFormat="1" ht="24.75" customHeight="1" thickBot="1" x14ac:dyDescent="0.25">
      <c r="A40" s="178" t="s">
        <v>129</v>
      </c>
      <c r="B40" s="178" t="s">
        <v>184</v>
      </c>
      <c r="C40" s="100" t="s">
        <v>352</v>
      </c>
      <c r="D40" s="202"/>
      <c r="E40" s="176">
        <v>3.3290883932837039</v>
      </c>
      <c r="F40" s="176">
        <v>5.7732776519680256</v>
      </c>
      <c r="G40" s="176">
        <v>2.1489279757787249E-3</v>
      </c>
      <c r="H40" s="176">
        <v>1.1420512885579475E-3</v>
      </c>
      <c r="I40" s="176">
        <v>0.4696553024856186</v>
      </c>
      <c r="J40" s="176">
        <v>0.4696553024856186</v>
      </c>
      <c r="K40" s="176">
        <v>0.46965530248561854</v>
      </c>
      <c r="L40" s="176">
        <v>9.4343397112875607E-2</v>
      </c>
      <c r="M40" s="176">
        <v>37.730589707932339</v>
      </c>
      <c r="N40" s="176" t="s">
        <v>408</v>
      </c>
      <c r="O40" s="176">
        <v>1.7073431064662215E-3</v>
      </c>
      <c r="P40" s="176" t="s">
        <v>408</v>
      </c>
      <c r="Q40" s="176" t="s">
        <v>408</v>
      </c>
      <c r="R40" s="176">
        <v>8.5367155323311083E-3</v>
      </c>
      <c r="S40" s="176">
        <v>0.29024832809925755</v>
      </c>
      <c r="T40" s="176">
        <v>1.1951401745263551E-2</v>
      </c>
      <c r="U40" s="176">
        <v>1.7073431064662215E-3</v>
      </c>
      <c r="V40" s="176">
        <v>0.17073431064662214</v>
      </c>
      <c r="W40" s="176" t="s">
        <v>408</v>
      </c>
      <c r="X40" s="176">
        <v>5.6626241644842498E-3</v>
      </c>
      <c r="Y40" s="176">
        <v>7.9961206872455198E-3</v>
      </c>
      <c r="Z40" s="176" t="s">
        <v>408</v>
      </c>
      <c r="AA40" s="176" t="s">
        <v>408</v>
      </c>
      <c r="AB40" s="176">
        <v>1.365874485172977E-2</v>
      </c>
      <c r="AC40" s="176" t="s">
        <v>408</v>
      </c>
      <c r="AD40" s="176" t="s">
        <v>408</v>
      </c>
      <c r="AE40" s="204"/>
      <c r="AF40" s="176">
        <v>7150.0402165769201</v>
      </c>
      <c r="AG40" s="202" t="s">
        <v>408</v>
      </c>
      <c r="AH40" s="176">
        <v>194.51675279970414</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5.5360921142150152</v>
      </c>
      <c r="F41" s="176">
        <v>20.735632145186504</v>
      </c>
      <c r="G41" s="176">
        <v>1.1014385921805587</v>
      </c>
      <c r="H41" s="176">
        <v>1.1406332957420153</v>
      </c>
      <c r="I41" s="176">
        <v>9.1913916867756349</v>
      </c>
      <c r="J41" s="176">
        <v>9.5233992992522634</v>
      </c>
      <c r="K41" s="176">
        <v>9.9416414158877799</v>
      </c>
      <c r="L41" s="176">
        <v>2.6739716589415004</v>
      </c>
      <c r="M41" s="176">
        <v>156.67107317476501</v>
      </c>
      <c r="N41" s="176">
        <v>0.57274000000000003</v>
      </c>
      <c r="O41" s="176">
        <v>0.15802640000000004</v>
      </c>
      <c r="P41" s="176">
        <v>2.6716760000000006E-2</v>
      </c>
      <c r="Q41" s="176">
        <v>6.9095999999999991E-2</v>
      </c>
      <c r="R41" s="176">
        <v>1.8728120000000001</v>
      </c>
      <c r="S41" s="176">
        <v>0.35877600000000004</v>
      </c>
      <c r="T41" s="176">
        <v>1.7013200000000002</v>
      </c>
      <c r="U41" s="176">
        <v>0.26198000000000005</v>
      </c>
      <c r="V41" s="176">
        <v>36.760024000000008</v>
      </c>
      <c r="W41" s="176">
        <v>1.1119604211421501</v>
      </c>
      <c r="X41" s="176" t="s">
        <v>422</v>
      </c>
      <c r="Y41" s="176" t="s">
        <v>422</v>
      </c>
      <c r="Z41" s="176" t="s">
        <v>422</v>
      </c>
      <c r="AA41" s="176" t="s">
        <v>422</v>
      </c>
      <c r="AB41" s="176">
        <v>8.0869305039999997</v>
      </c>
      <c r="AC41" s="176">
        <v>0.26225450980392156</v>
      </c>
      <c r="AD41" s="176">
        <v>3.1451012063781736</v>
      </c>
      <c r="AE41" s="204"/>
      <c r="AF41" s="176">
        <v>15714</v>
      </c>
      <c r="AG41" s="176">
        <v>204</v>
      </c>
      <c r="AH41" s="176">
        <v>1364.242284300323</v>
      </c>
      <c r="AI41" s="176">
        <v>52396</v>
      </c>
      <c r="AJ41" s="176">
        <v>1</v>
      </c>
      <c r="AK41" s="202" t="s">
        <v>408</v>
      </c>
      <c r="AL41" s="203" t="s">
        <v>18</v>
      </c>
    </row>
    <row r="42" spans="1:38" s="190" customFormat="1" ht="24.75" customHeight="1" thickBot="1" x14ac:dyDescent="0.25">
      <c r="A42" s="178" t="s">
        <v>129</v>
      </c>
      <c r="B42" s="178" t="s">
        <v>186</v>
      </c>
      <c r="C42" s="100" t="s">
        <v>68</v>
      </c>
      <c r="D42" s="202"/>
      <c r="E42" s="176">
        <v>0.31946994510847943</v>
      </c>
      <c r="F42" s="176">
        <v>1.183988044816072</v>
      </c>
      <c r="G42" s="176">
        <v>4.2159467132198662E-4</v>
      </c>
      <c r="H42" s="176">
        <v>1.1760847509562841E-4</v>
      </c>
      <c r="I42" s="176">
        <v>1.40095184376845E-2</v>
      </c>
      <c r="J42" s="176">
        <v>1.40095184376845E-2</v>
      </c>
      <c r="K42" s="176">
        <v>1.40095184376845E-2</v>
      </c>
      <c r="L42" s="176">
        <v>2.293038548595059E-3</v>
      </c>
      <c r="M42" s="176">
        <v>27.51435292069506</v>
      </c>
      <c r="N42" s="176" t="s">
        <v>408</v>
      </c>
      <c r="O42" s="176">
        <v>2.8474706229377085E-4</v>
      </c>
      <c r="P42" s="176" t="s">
        <v>408</v>
      </c>
      <c r="Q42" s="176" t="s">
        <v>408</v>
      </c>
      <c r="R42" s="176">
        <v>1.4237353114688539E-3</v>
      </c>
      <c r="S42" s="176">
        <v>4.8407000589941039E-2</v>
      </c>
      <c r="T42" s="176">
        <v>1.9932294360563954E-3</v>
      </c>
      <c r="U42" s="176">
        <v>2.8474706229377085E-4</v>
      </c>
      <c r="V42" s="176">
        <v>2.8474706229377082E-2</v>
      </c>
      <c r="W42" s="176" t="s">
        <v>408</v>
      </c>
      <c r="X42" s="176">
        <v>1.1297141237297827E-3</v>
      </c>
      <c r="Y42" s="176">
        <v>1.1482623746203833E-3</v>
      </c>
      <c r="Z42" s="176" t="s">
        <v>408</v>
      </c>
      <c r="AA42" s="176" t="s">
        <v>408</v>
      </c>
      <c r="AB42" s="176">
        <v>2.2779764983501664E-3</v>
      </c>
      <c r="AC42" s="176" t="s">
        <v>408</v>
      </c>
      <c r="AD42" s="176" t="s">
        <v>408</v>
      </c>
      <c r="AE42" s="204"/>
      <c r="AF42" s="176">
        <v>1206.3332378404884</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1.1453200000000001</v>
      </c>
      <c r="F43" s="176">
        <v>0.40658000000000005</v>
      </c>
      <c r="G43" s="176">
        <v>0.82004664161081342</v>
      </c>
      <c r="H43" s="176">
        <v>1.3045903000000001E-2</v>
      </c>
      <c r="I43" s="176">
        <v>0.18652735473684215</v>
      </c>
      <c r="J43" s="176">
        <v>0.36805005263157897</v>
      </c>
      <c r="K43" s="176">
        <v>0.92944133333333345</v>
      </c>
      <c r="L43" s="176">
        <v>1.4472880284210525E-2</v>
      </c>
      <c r="M43" s="176">
        <v>2.24749</v>
      </c>
      <c r="N43" s="176">
        <v>0.39861999999999997</v>
      </c>
      <c r="O43" s="176">
        <v>2.8263200000000002E-2</v>
      </c>
      <c r="P43" s="176">
        <v>8.6952000000000002E-3</v>
      </c>
      <c r="Q43" s="176">
        <v>0.15609899999999999</v>
      </c>
      <c r="R43" s="176">
        <v>0.52276999999999996</v>
      </c>
      <c r="S43" s="176">
        <v>0.44580000000000003</v>
      </c>
      <c r="T43" s="176">
        <v>0.65176000000000001</v>
      </c>
      <c r="U43" s="176">
        <v>3.8350000000000002E-2</v>
      </c>
      <c r="V43" s="176">
        <v>5.98109</v>
      </c>
      <c r="W43" s="176">
        <v>0.19520849999999998</v>
      </c>
      <c r="X43" s="176" t="s">
        <v>422</v>
      </c>
      <c r="Y43" s="176" t="s">
        <v>422</v>
      </c>
      <c r="Z43" s="176" t="s">
        <v>422</v>
      </c>
      <c r="AA43" s="176" t="s">
        <v>422</v>
      </c>
      <c r="AB43" s="176">
        <v>8.9721399999999993E-2</v>
      </c>
      <c r="AC43" s="176">
        <v>4.0310784313725492E-2</v>
      </c>
      <c r="AD43" s="176">
        <v>0.46048253004952716</v>
      </c>
      <c r="AE43" s="204"/>
      <c r="AF43" s="176">
        <v>4004</v>
      </c>
      <c r="AG43" s="176">
        <v>1909</v>
      </c>
      <c r="AH43" s="176">
        <v>270</v>
      </c>
      <c r="AI43" s="176">
        <v>7670</v>
      </c>
      <c r="AJ43" s="202" t="s">
        <v>408</v>
      </c>
      <c r="AK43" s="202" t="s">
        <v>408</v>
      </c>
      <c r="AL43" s="203" t="s">
        <v>18</v>
      </c>
    </row>
    <row r="44" spans="1:38" s="190" customFormat="1" ht="24.75" customHeight="1" thickBot="1" x14ac:dyDescent="0.25">
      <c r="A44" s="178" t="s">
        <v>129</v>
      </c>
      <c r="B44" s="178" t="s">
        <v>188</v>
      </c>
      <c r="C44" s="100" t="s">
        <v>70</v>
      </c>
      <c r="D44" s="202"/>
      <c r="E44" s="176">
        <v>5.6315974392774342</v>
      </c>
      <c r="F44" s="176">
        <v>1.7181622680026776</v>
      </c>
      <c r="G44" s="176">
        <v>3.3310841351294903E-3</v>
      </c>
      <c r="H44" s="176">
        <v>2.1733051478878109E-3</v>
      </c>
      <c r="I44" s="176">
        <v>0.35856496615443073</v>
      </c>
      <c r="J44" s="176">
        <v>0.35856496615443073</v>
      </c>
      <c r="K44" s="176">
        <v>0.35856496615443073</v>
      </c>
      <c r="L44" s="176">
        <v>0.18696893138458273</v>
      </c>
      <c r="M44" s="176">
        <v>9.9164082208209496</v>
      </c>
      <c r="N44" s="176" t="s">
        <v>408</v>
      </c>
      <c r="O44" s="176">
        <v>2.7565882939701125E-3</v>
      </c>
      <c r="P44" s="176" t="s">
        <v>408</v>
      </c>
      <c r="Q44" s="176" t="s">
        <v>408</v>
      </c>
      <c r="R44" s="176">
        <v>1.3782941469850563E-2</v>
      </c>
      <c r="S44" s="176">
        <v>0.4686200099749192</v>
      </c>
      <c r="T44" s="176">
        <v>1.9296118057790791E-2</v>
      </c>
      <c r="U44" s="176">
        <v>2.7565882939701125E-3</v>
      </c>
      <c r="V44" s="176">
        <v>0.27565882939701125</v>
      </c>
      <c r="W44" s="176" t="s">
        <v>408</v>
      </c>
      <c r="X44" s="176">
        <v>8.3496786001310344E-3</v>
      </c>
      <c r="Y44" s="176">
        <v>1.3703027751629864E-2</v>
      </c>
      <c r="Z44" s="176" t="s">
        <v>408</v>
      </c>
      <c r="AA44" s="176" t="s">
        <v>408</v>
      </c>
      <c r="AB44" s="176">
        <v>2.2052706351760896E-2</v>
      </c>
      <c r="AC44" s="176" t="s">
        <v>408</v>
      </c>
      <c r="AD44" s="176" t="s">
        <v>408</v>
      </c>
      <c r="AE44" s="204"/>
      <c r="AF44" s="176">
        <v>11901.564656518065</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2.4018550400000001</v>
      </c>
      <c r="F45" s="176">
        <v>0.10135429661544773</v>
      </c>
      <c r="G45" s="176">
        <v>3.6720783528414766E-4</v>
      </c>
      <c r="H45" s="176">
        <v>2.9647898150000001E-4</v>
      </c>
      <c r="I45" s="176">
        <v>5.4548379697499996E-2</v>
      </c>
      <c r="J45" s="176">
        <v>5.5730542724999992E-2</v>
      </c>
      <c r="K45" s="176">
        <v>5.6293477499999994E-2</v>
      </c>
      <c r="L45" s="176">
        <v>1.7450978024999998E-2</v>
      </c>
      <c r="M45" s="176">
        <v>0.33776086499999997</v>
      </c>
      <c r="N45" s="176">
        <v>4.878768050000001E-3</v>
      </c>
      <c r="O45" s="176">
        <v>3.7528984999999997E-4</v>
      </c>
      <c r="P45" s="176">
        <v>1.12586955E-3</v>
      </c>
      <c r="Q45" s="176">
        <v>1.5011593999999999E-3</v>
      </c>
      <c r="R45" s="176">
        <v>1.8764492500000002E-3</v>
      </c>
      <c r="S45" s="176">
        <v>3.30255068E-2</v>
      </c>
      <c r="T45" s="176">
        <v>3.7528985000000001E-2</v>
      </c>
      <c r="U45" s="176">
        <v>3.7528985000000003E-3</v>
      </c>
      <c r="V45" s="176">
        <v>4.5034782000000002E-2</v>
      </c>
      <c r="W45" s="176">
        <v>4.878768050000001E-3</v>
      </c>
      <c r="X45" s="176" t="s">
        <v>408</v>
      </c>
      <c r="Y45" s="176" t="s">
        <v>408</v>
      </c>
      <c r="Z45" s="176" t="s">
        <v>408</v>
      </c>
      <c r="AA45" s="176" t="s">
        <v>408</v>
      </c>
      <c r="AB45" s="176" t="s">
        <v>408</v>
      </c>
      <c r="AC45" s="176">
        <v>3.0023188000000002E-3</v>
      </c>
      <c r="AD45" s="176">
        <v>1.4261014299999999E-3</v>
      </c>
      <c r="AE45" s="204"/>
      <c r="AF45" s="176">
        <v>1602.4876595000001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2.6802230692308706</v>
      </c>
      <c r="F46" s="176">
        <v>0.21075345548136945</v>
      </c>
      <c r="G46" s="176">
        <v>1.4511374661177192</v>
      </c>
      <c r="H46" s="176">
        <v>7.7762461139987434E-5</v>
      </c>
      <c r="I46" s="176">
        <v>0.22836975100551435</v>
      </c>
      <c r="J46" s="176">
        <v>0.76502935118923832</v>
      </c>
      <c r="K46" s="176">
        <v>2.4575366894847481</v>
      </c>
      <c r="L46" s="176">
        <v>6.6636150081515438E-2</v>
      </c>
      <c r="M46" s="176">
        <v>6.2124687723144154</v>
      </c>
      <c r="N46" s="176">
        <v>0.57560299921540847</v>
      </c>
      <c r="O46" s="176">
        <v>5.6609110064490521E-2</v>
      </c>
      <c r="P46" s="176">
        <v>5.9108094905140534E-3</v>
      </c>
      <c r="Q46" s="176">
        <v>1.7379740249942374E-2</v>
      </c>
      <c r="R46" s="176">
        <v>0.39281750925179421</v>
      </c>
      <c r="S46" s="176">
        <v>0.5843653162269592</v>
      </c>
      <c r="T46" s="176">
        <v>1.2287660769453836</v>
      </c>
      <c r="U46" s="176">
        <v>8.7746630619199703E-4</v>
      </c>
      <c r="V46" s="176">
        <v>7.834447584589765</v>
      </c>
      <c r="W46" s="176">
        <v>0.24252539664908931</v>
      </c>
      <c r="X46" s="176">
        <v>3.5128805620608892E-5</v>
      </c>
      <c r="Y46" s="176">
        <v>5.8548009367681492E-5</v>
      </c>
      <c r="Z46" s="176" t="s">
        <v>422</v>
      </c>
      <c r="AA46" s="176" t="s">
        <v>422</v>
      </c>
      <c r="AB46" s="176">
        <v>5.2518697726373569E-2</v>
      </c>
      <c r="AC46" s="176">
        <v>1.1817514467981141E-2</v>
      </c>
      <c r="AD46" s="176" t="s">
        <v>408</v>
      </c>
      <c r="AE46" s="204"/>
      <c r="AF46" s="176">
        <v>7995.6308318443107</v>
      </c>
      <c r="AG46" s="202" t="s">
        <v>408</v>
      </c>
      <c r="AH46" s="176">
        <v>8148.8654913675773</v>
      </c>
      <c r="AI46" s="176">
        <v>11124.90910452637</v>
      </c>
      <c r="AJ46" s="202" t="s">
        <v>408</v>
      </c>
      <c r="AK46" s="202" t="s">
        <v>408</v>
      </c>
      <c r="AL46" s="203" t="s">
        <v>18</v>
      </c>
    </row>
    <row r="47" spans="1:38" s="190" customFormat="1" ht="24.75" customHeight="1" thickBot="1" x14ac:dyDescent="0.25">
      <c r="A47" s="178" t="s">
        <v>129</v>
      </c>
      <c r="B47" s="178" t="s">
        <v>191</v>
      </c>
      <c r="C47" s="100" t="s">
        <v>72</v>
      </c>
      <c r="D47" s="202"/>
      <c r="E47" s="176">
        <v>0.45531557856359994</v>
      </c>
      <c r="F47" s="176">
        <v>5.57936503032E-2</v>
      </c>
      <c r="G47" s="176">
        <v>3.7341848918399999E-2</v>
      </c>
      <c r="H47" s="176" t="s">
        <v>408</v>
      </c>
      <c r="I47" s="176">
        <v>2.0144943956E-2</v>
      </c>
      <c r="J47" s="176">
        <v>2.0144943956E-2</v>
      </c>
      <c r="K47" s="176">
        <v>2.0144943956E-2</v>
      </c>
      <c r="L47" s="176">
        <v>9.6695730988799987E-3</v>
      </c>
      <c r="M47" s="176">
        <v>1.1382151058015999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6.8345349999999999E-2</v>
      </c>
      <c r="G49" s="176">
        <v>0.39768000000000003</v>
      </c>
      <c r="H49" s="176">
        <v>3.2471269999999998E-3</v>
      </c>
      <c r="I49" s="176">
        <v>1.6236195965417866E-2</v>
      </c>
      <c r="J49" s="176">
        <v>3.8860403458213254E-2</v>
      </c>
      <c r="K49" s="176">
        <v>9.2359999999999998E-2</v>
      </c>
      <c r="L49" s="176">
        <v>1.9857399999999997E-5</v>
      </c>
      <c r="M49" s="176" t="s">
        <v>422</v>
      </c>
      <c r="N49" s="176">
        <v>2.155E-2</v>
      </c>
      <c r="O49" s="176">
        <v>1.23E-3</v>
      </c>
      <c r="P49" s="176">
        <v>1.0000000000000001E-5</v>
      </c>
      <c r="Q49" s="176">
        <v>6.6500000000000005E-3</v>
      </c>
      <c r="R49" s="176">
        <v>9.4950000000000007E-2</v>
      </c>
      <c r="S49" s="176">
        <v>1.4070000000000001E-2</v>
      </c>
      <c r="T49" s="176">
        <v>4.1979999999999996E-2</v>
      </c>
      <c r="U49" s="176" t="s">
        <v>421</v>
      </c>
      <c r="V49" s="176">
        <v>8.6099999999999996E-2</v>
      </c>
      <c r="W49" s="176">
        <v>2.632806</v>
      </c>
      <c r="X49" s="176">
        <v>0.14041632000000001</v>
      </c>
      <c r="Y49" s="176">
        <v>0.17552040000000002</v>
      </c>
      <c r="Z49" s="176">
        <v>8.776020000000001E-2</v>
      </c>
      <c r="AA49" s="176">
        <v>6.1432140000000003E-2</v>
      </c>
      <c r="AB49" s="176">
        <v>0.46512906000000004</v>
      </c>
      <c r="AC49" s="176" t="s">
        <v>408</v>
      </c>
      <c r="AD49" s="176">
        <v>3.1593672000000002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1.3287668539325843</v>
      </c>
      <c r="J50" s="176">
        <v>1.892164</v>
      </c>
      <c r="K50" s="176">
        <v>2.8950109199999998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10283.5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3.7778490000000002</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3.1050871720249988</v>
      </c>
      <c r="G53" s="176" t="s">
        <v>408</v>
      </c>
      <c r="H53" s="176" t="s">
        <v>408</v>
      </c>
      <c r="I53" s="176">
        <v>8.9999999999999992E-5</v>
      </c>
      <c r="J53" s="176">
        <v>8.9999999999999992E-5</v>
      </c>
      <c r="K53" s="176">
        <v>8.9999999999999992E-5</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0.33228640000000004</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3322.864</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1.8925211000000001E-2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1.11215286E-2</v>
      </c>
      <c r="X57" s="176">
        <v>7.4999999999999993E-6</v>
      </c>
      <c r="Y57" s="176">
        <v>7.4999999999999993E-6</v>
      </c>
      <c r="Z57" s="176">
        <v>7.4999999999999993E-6</v>
      </c>
      <c r="AA57" s="176">
        <v>7.4999999999999993E-6</v>
      </c>
      <c r="AB57" s="176">
        <v>2.9999999999999997E-5</v>
      </c>
      <c r="AC57" s="176" t="s">
        <v>408</v>
      </c>
      <c r="AD57" s="176">
        <v>2.553906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1.3494444444444446E-3</v>
      </c>
      <c r="J58" s="176">
        <v>6.747222222222223E-3</v>
      </c>
      <c r="K58" s="176">
        <v>1.7349999999999997E-2</v>
      </c>
      <c r="L58" s="176">
        <v>1.1173400000000002E-5</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1.506945E-2</v>
      </c>
      <c r="G59" s="176" t="s">
        <v>422</v>
      </c>
      <c r="H59" s="176" t="s">
        <v>408</v>
      </c>
      <c r="I59" s="176">
        <v>8.343999999999999E-3</v>
      </c>
      <c r="J59" s="176">
        <v>9.3870000000000012E-3</v>
      </c>
      <c r="K59" s="176">
        <v>1.043E-2</v>
      </c>
      <c r="L59" s="176">
        <v>5.1732800000000004E-6</v>
      </c>
      <c r="M59" s="176" t="s">
        <v>422</v>
      </c>
      <c r="N59" s="176">
        <v>1.1E-4</v>
      </c>
      <c r="O59" s="176">
        <v>0.16000999999999999</v>
      </c>
      <c r="P59" s="176" t="s">
        <v>408</v>
      </c>
      <c r="Q59" s="176" t="s">
        <v>408</v>
      </c>
      <c r="R59" s="176" t="s">
        <v>408</v>
      </c>
      <c r="S59" s="176">
        <v>6.1559770689854181E-6</v>
      </c>
      <c r="T59" s="176" t="s">
        <v>408</v>
      </c>
      <c r="U59" s="176">
        <v>0.05</v>
      </c>
      <c r="V59" s="176">
        <v>9.1E-4</v>
      </c>
      <c r="W59" s="176">
        <v>4.8889599999999995E-4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3.139291622181372E-2</v>
      </c>
      <c r="J60" s="176">
        <v>0.29542321409313732</v>
      </c>
      <c r="K60" s="176">
        <v>0.60255124923500003</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1.6360671818884124E-2</v>
      </c>
      <c r="J61" s="176">
        <v>2.8505168873772843E-2</v>
      </c>
      <c r="K61" s="176">
        <v>4.9118641552500009E-2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2.8522433852687771E-2</v>
      </c>
      <c r="J62" s="176">
        <v>0.27813768185930232</v>
      </c>
      <c r="K62" s="176">
        <v>0.70893181427469409</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0.45068999999999998</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1.6660000000000001E-2</v>
      </c>
      <c r="J68" s="176">
        <v>1.6660000000000001E-2</v>
      </c>
      <c r="K68" s="176">
        <v>1.6660000000000001E-2</v>
      </c>
      <c r="L68" s="176">
        <v>2.9988000000000004E-4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0.11988</v>
      </c>
      <c r="F70" s="176">
        <v>2.4130594600000004</v>
      </c>
      <c r="G70" s="176">
        <v>2.1928111764666003</v>
      </c>
      <c r="H70" s="176">
        <v>0.31977999999999995</v>
      </c>
      <c r="I70" s="176">
        <v>0.25705434901968516</v>
      </c>
      <c r="J70" s="176">
        <v>0.37677788383628058</v>
      </c>
      <c r="K70" s="176">
        <v>0.43462320837599999</v>
      </c>
      <c r="L70" s="176">
        <v>9.3510000000000012E-4</v>
      </c>
      <c r="M70" s="176" t="s">
        <v>408</v>
      </c>
      <c r="N70" s="176">
        <v>1E-3</v>
      </c>
      <c r="O70" s="176" t="s">
        <v>408</v>
      </c>
      <c r="P70" s="176">
        <v>9.6619999999999998E-2</v>
      </c>
      <c r="Q70" s="176" t="s">
        <v>408</v>
      </c>
      <c r="R70" s="176" t="s">
        <v>422</v>
      </c>
      <c r="S70" s="176">
        <v>3.4000000000000002E-2</v>
      </c>
      <c r="T70" s="176">
        <v>4.2230000000000004E-2</v>
      </c>
      <c r="U70" s="176" t="s">
        <v>408</v>
      </c>
      <c r="V70" s="176">
        <v>0.25</v>
      </c>
      <c r="W70" s="176">
        <v>9.0000000000000011E-2</v>
      </c>
      <c r="X70" s="176" t="s">
        <v>408</v>
      </c>
      <c r="Y70" s="176" t="s">
        <v>408</v>
      </c>
      <c r="Z70" s="176" t="s">
        <v>408</v>
      </c>
      <c r="AA70" s="176" t="s">
        <v>408</v>
      </c>
      <c r="AB70" s="176" t="s">
        <v>408</v>
      </c>
      <c r="AC70" s="176">
        <v>10.199999999999999</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0.1275307</v>
      </c>
      <c r="G71" s="176" t="s">
        <v>408</v>
      </c>
      <c r="H71" s="176" t="s">
        <v>408</v>
      </c>
      <c r="I71" s="176">
        <v>1.3612510719999994E-3</v>
      </c>
      <c r="J71" s="176">
        <v>1.0762008575999996E-2</v>
      </c>
      <c r="K71" s="176">
        <v>3.3571276800000042E-2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0.26812610999999992</v>
      </c>
      <c r="G72" s="176">
        <v>0.56315000000000004</v>
      </c>
      <c r="H72" s="176">
        <v>2.1000000000000001E-4</v>
      </c>
      <c r="I72" s="176">
        <v>0.16526549999999998</v>
      </c>
      <c r="J72" s="176">
        <v>0.17720464285714291</v>
      </c>
      <c r="K72" s="176">
        <v>0.21733000000000002</v>
      </c>
      <c r="L72" s="176">
        <v>6.265025999999998E-4</v>
      </c>
      <c r="M72" s="176">
        <v>0.45400000000000001</v>
      </c>
      <c r="N72" s="176">
        <v>0.27182000000000006</v>
      </c>
      <c r="O72" s="176">
        <v>1.9590000000000003E-2</v>
      </c>
      <c r="P72" s="176">
        <v>0.15902000000000002</v>
      </c>
      <c r="Q72" s="176">
        <v>5.4519999999999999E-2</v>
      </c>
      <c r="R72" s="176">
        <v>1.9649799999999997</v>
      </c>
      <c r="S72" s="176">
        <v>1.0051600000000001</v>
      </c>
      <c r="T72" s="176">
        <v>0.83879999999999999</v>
      </c>
      <c r="U72" s="176" t="s">
        <v>421</v>
      </c>
      <c r="V72" s="176">
        <v>3.6665999999999994</v>
      </c>
      <c r="W72" s="176">
        <v>1.3</v>
      </c>
      <c r="X72" s="176">
        <v>3.0398412698412695E-5</v>
      </c>
      <c r="Y72" s="176">
        <v>4.8253968253968248E-5</v>
      </c>
      <c r="Z72" s="176">
        <v>3.6698412698412696E-5</v>
      </c>
      <c r="AA72" s="176">
        <v>1.9049206349206348E-5</v>
      </c>
      <c r="AB72" s="176">
        <v>1.9440000000000001E-4</v>
      </c>
      <c r="AC72" s="176">
        <v>1.3887999999999999E-2</v>
      </c>
      <c r="AD72" s="176">
        <v>12.231355000000001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5.3000000000000001E-5</v>
      </c>
      <c r="G73" s="176">
        <v>5.8E-4</v>
      </c>
      <c r="H73" s="176" t="s">
        <v>408</v>
      </c>
      <c r="I73" s="176">
        <v>5.9399999999999994E-2</v>
      </c>
      <c r="J73" s="176">
        <v>8.4150000000000003E-2</v>
      </c>
      <c r="K73" s="176">
        <v>9.9000000000000005E-2</v>
      </c>
      <c r="L73" s="176">
        <v>8.1180000000000002E-3</v>
      </c>
      <c r="M73" s="176" t="s">
        <v>408</v>
      </c>
      <c r="N73" s="176">
        <v>6.9000000000000006E-2</v>
      </c>
      <c r="O73" s="176">
        <v>3.8E-3</v>
      </c>
      <c r="P73" s="176">
        <v>6.9999999999999999E-4</v>
      </c>
      <c r="Q73" s="176">
        <v>2.2000000000000001E-3</v>
      </c>
      <c r="R73" s="176">
        <v>2.3250000000000002</v>
      </c>
      <c r="S73" s="176">
        <v>4.5000000000000005E-3</v>
      </c>
      <c r="T73" s="176">
        <v>5.3999999999999999E-2</v>
      </c>
      <c r="U73" s="176" t="s">
        <v>421</v>
      </c>
      <c r="V73" s="176">
        <v>1.234</v>
      </c>
      <c r="W73" s="176" t="s">
        <v>408</v>
      </c>
      <c r="X73" s="176">
        <v>1.3333333333333337E-4</v>
      </c>
      <c r="Y73" s="176">
        <v>1.3333333333333337E-4</v>
      </c>
      <c r="Z73" s="176" t="s">
        <v>408</v>
      </c>
      <c r="AA73" s="176">
        <v>1.3333333333333337E-4</v>
      </c>
      <c r="AB73" s="176">
        <v>4.100000000000001E-4</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v>1.3669999999999999E-3</v>
      </c>
      <c r="G74" s="176" t="s">
        <v>408</v>
      </c>
      <c r="H74" s="176" t="s">
        <v>408</v>
      </c>
      <c r="I74" s="176">
        <v>4.9500000000000011E-5</v>
      </c>
      <c r="J74" s="176">
        <v>1.26E-4</v>
      </c>
      <c r="K74" s="176">
        <v>1.8000000000000001E-4</v>
      </c>
      <c r="L74" s="176">
        <v>1.1385000000000002E-6</v>
      </c>
      <c r="M74" s="176" t="s">
        <v>408</v>
      </c>
      <c r="N74" s="176">
        <v>8.1000000000000006E-4</v>
      </c>
      <c r="O74" s="176">
        <v>1.4999999999999999E-4</v>
      </c>
      <c r="P74" s="176" t="s">
        <v>408</v>
      </c>
      <c r="Q74" s="176">
        <v>3.5E-4</v>
      </c>
      <c r="R74" s="176" t="s">
        <v>408</v>
      </c>
      <c r="S74" s="176" t="s">
        <v>408</v>
      </c>
      <c r="T74" s="176" t="s">
        <v>408</v>
      </c>
      <c r="U74" s="176" t="s">
        <v>408</v>
      </c>
      <c r="V74" s="176">
        <v>1.0119999999999999E-2</v>
      </c>
      <c r="W74" s="176">
        <v>0.2</v>
      </c>
      <c r="X74" s="176" t="s">
        <v>408</v>
      </c>
      <c r="Y74" s="176" t="s">
        <v>408</v>
      </c>
      <c r="Z74" s="176" t="s">
        <v>408</v>
      </c>
      <c r="AA74" s="176" t="s">
        <v>408</v>
      </c>
      <c r="AB74" s="176" t="s">
        <v>408</v>
      </c>
      <c r="AC74" s="176">
        <v>2.8652714999999999E-2</v>
      </c>
      <c r="AD74" s="176">
        <v>7.5825516925000003E-2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1.4566915164150381E-3</v>
      </c>
      <c r="G77" s="176" t="s">
        <v>408</v>
      </c>
      <c r="H77" s="176" t="s">
        <v>408</v>
      </c>
      <c r="I77" s="176">
        <v>8.0677641328457902E-4</v>
      </c>
      <c r="J77" s="176">
        <v>4.0960489256585565E-3</v>
      </c>
      <c r="K77" s="176">
        <v>1.5015658968999999E-2</v>
      </c>
      <c r="L77" s="176" t="s">
        <v>408</v>
      </c>
      <c r="M77" s="176" t="s">
        <v>408</v>
      </c>
      <c r="N77" s="176">
        <v>5.2000000000000006E-3</v>
      </c>
      <c r="O77" s="176">
        <v>2.0300000000000002E-2</v>
      </c>
      <c r="P77" s="176">
        <v>1.2800000000000001E-3</v>
      </c>
      <c r="Q77" s="176">
        <v>3.8999999999999998E-3</v>
      </c>
      <c r="R77" s="176" t="s">
        <v>408</v>
      </c>
      <c r="S77" s="176">
        <v>4.7600000000000003E-2</v>
      </c>
      <c r="T77" s="176" t="s">
        <v>422</v>
      </c>
      <c r="U77" s="176" t="s">
        <v>408</v>
      </c>
      <c r="V77" s="176">
        <v>4.6168000000000005</v>
      </c>
      <c r="W77" s="176">
        <v>3.0602762949895758E-2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4.104E-3</v>
      </c>
      <c r="G78" s="176">
        <v>0.12328</v>
      </c>
      <c r="H78" s="176" t="s">
        <v>408</v>
      </c>
      <c r="I78" s="176">
        <v>1.1993749999999999E-3</v>
      </c>
      <c r="J78" s="176">
        <v>1.5781250000000001E-3</v>
      </c>
      <c r="K78" s="176">
        <v>2.0200000000000001E-3</v>
      </c>
      <c r="L78" s="176">
        <v>1.0100000000000001E-6</v>
      </c>
      <c r="M78" s="176">
        <v>4.9199999999999999E-3</v>
      </c>
      <c r="N78" s="176">
        <v>2.65E-3</v>
      </c>
      <c r="O78" s="176">
        <v>1.5400000000000001E-3</v>
      </c>
      <c r="P78" s="176">
        <v>3.3269886936767044E-6</v>
      </c>
      <c r="Q78" s="176">
        <v>1.3983424059472359E-2</v>
      </c>
      <c r="R78" s="176" t="s">
        <v>421</v>
      </c>
      <c r="S78" s="176">
        <v>1.64E-3</v>
      </c>
      <c r="T78" s="176">
        <v>2.5000000000000001E-4</v>
      </c>
      <c r="U78" s="176">
        <v>1.9600000000000003E-2</v>
      </c>
      <c r="V78" s="176">
        <v>3.0800000000000003E-3</v>
      </c>
      <c r="W78" s="176" t="s">
        <v>408</v>
      </c>
      <c r="X78" s="176" t="s">
        <v>408</v>
      </c>
      <c r="Y78" s="176" t="s">
        <v>408</v>
      </c>
      <c r="Z78" s="176" t="s">
        <v>408</v>
      </c>
      <c r="AA78" s="176" t="s">
        <v>408</v>
      </c>
      <c r="AB78" s="176" t="s">
        <v>408</v>
      </c>
      <c r="AC78" s="176">
        <v>5.6940673549999996</v>
      </c>
      <c r="AD78" s="176">
        <v>2.5639999999999994E-4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6.3E-2</v>
      </c>
      <c r="G79" s="176">
        <v>1.882352941E-3</v>
      </c>
      <c r="H79" s="176">
        <v>0.08</v>
      </c>
      <c r="I79" s="176" t="s">
        <v>422</v>
      </c>
      <c r="J79" s="176" t="s">
        <v>422</v>
      </c>
      <c r="K79" s="176" t="s">
        <v>422</v>
      </c>
      <c r="L79" s="176" t="s">
        <v>408</v>
      </c>
      <c r="M79" s="176" t="s">
        <v>408</v>
      </c>
      <c r="N79" s="176" t="s">
        <v>408</v>
      </c>
      <c r="O79" s="176" t="s">
        <v>408</v>
      </c>
      <c r="P79" s="176" t="s">
        <v>408</v>
      </c>
      <c r="Q79" s="176" t="s">
        <v>408</v>
      </c>
      <c r="R79" s="176" t="s">
        <v>408</v>
      </c>
      <c r="S79" s="176" t="s">
        <v>408</v>
      </c>
      <c r="T79" s="176">
        <v>2.0190000000000001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1.7378150000000002E-2</v>
      </c>
      <c r="G80" s="176">
        <v>1.0000000000000001E-5</v>
      </c>
      <c r="H80" s="176">
        <v>2.0000000000000002E-5</v>
      </c>
      <c r="I80" s="176">
        <v>1.9045800000000002E-2</v>
      </c>
      <c r="J80" s="176">
        <v>2.2842800000000003E-2</v>
      </c>
      <c r="K80" s="176">
        <v>3.7969999999999997E-2</v>
      </c>
      <c r="L80" s="176" t="s">
        <v>408</v>
      </c>
      <c r="M80" s="176" t="s">
        <v>408</v>
      </c>
      <c r="N80" s="176">
        <v>0.46462000000000003</v>
      </c>
      <c r="O80" s="176">
        <v>1.3469999999999999E-2</v>
      </c>
      <c r="P80" s="176">
        <v>4.0000000000000002E-4</v>
      </c>
      <c r="Q80" s="176">
        <v>0.12872</v>
      </c>
      <c r="R80" s="176">
        <v>5.3690000000000002E-2</v>
      </c>
      <c r="S80" s="176">
        <v>0.74781999999999993</v>
      </c>
      <c r="T80" s="176">
        <v>1.5370000000000002E-2</v>
      </c>
      <c r="U80" s="176">
        <v>2E-3</v>
      </c>
      <c r="V80" s="176">
        <v>0.39528999999999997</v>
      </c>
      <c r="W80" s="176">
        <v>1.28959E-3</v>
      </c>
      <c r="X80" s="176" t="s">
        <v>408</v>
      </c>
      <c r="Y80" s="176" t="s">
        <v>408</v>
      </c>
      <c r="Z80" s="176" t="s">
        <v>408</v>
      </c>
      <c r="AA80" s="176" t="s">
        <v>408</v>
      </c>
      <c r="AB80" s="176" t="s">
        <v>408</v>
      </c>
      <c r="AC80" s="176">
        <v>5.0540798304000004E-2</v>
      </c>
      <c r="AD80" s="176">
        <v>1.7367524257318002E-2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2.0342617311999982E-2</v>
      </c>
      <c r="J81" s="176">
        <v>0.23902575341600002</v>
      </c>
      <c r="K81" s="176">
        <v>0.50856543279999999</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2542.8271639999998</v>
      </c>
      <c r="AL81" s="203" t="s">
        <v>453</v>
      </c>
    </row>
    <row r="82" spans="1:38" s="190" customFormat="1" ht="24.75" customHeight="1" thickBot="1" x14ac:dyDescent="0.25">
      <c r="A82" s="178" t="s">
        <v>125</v>
      </c>
      <c r="B82" s="178" t="s">
        <v>225</v>
      </c>
      <c r="C82" s="100" t="s">
        <v>100</v>
      </c>
      <c r="D82" s="202"/>
      <c r="E82" s="176" t="s">
        <v>408</v>
      </c>
      <c r="F82" s="176">
        <v>4.2438570000000002</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0.294067252</v>
      </c>
      <c r="G83" s="176" t="s">
        <v>408</v>
      </c>
      <c r="H83" s="176" t="s">
        <v>408</v>
      </c>
      <c r="I83" s="176">
        <v>4.9500000000000002E-2</v>
      </c>
      <c r="J83" s="176">
        <v>5.3999999999999999E-2</v>
      </c>
      <c r="K83" s="176">
        <v>7.2000000000000008E-2</v>
      </c>
      <c r="L83" s="176">
        <v>2.8214999999999998E-3</v>
      </c>
      <c r="M83" s="176" t="s">
        <v>408</v>
      </c>
      <c r="N83" s="176" t="s">
        <v>408</v>
      </c>
      <c r="O83" s="176" t="s">
        <v>408</v>
      </c>
      <c r="P83" s="176" t="s">
        <v>408</v>
      </c>
      <c r="Q83" s="176" t="s">
        <v>408</v>
      </c>
      <c r="R83" s="176" t="s">
        <v>408</v>
      </c>
      <c r="S83" s="176" t="s">
        <v>408</v>
      </c>
      <c r="T83" s="176" t="s">
        <v>408</v>
      </c>
      <c r="U83" s="176" t="s">
        <v>408</v>
      </c>
      <c r="V83" s="176" t="s">
        <v>408</v>
      </c>
      <c r="W83" s="176">
        <v>8.9999999999999993E-3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0.157859374</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8.7390365099999983</v>
      </c>
      <c r="G85" s="176" t="s">
        <v>408</v>
      </c>
      <c r="H85" s="176" t="s">
        <v>408</v>
      </c>
      <c r="I85" s="176">
        <v>2.8100000000000004E-3</v>
      </c>
      <c r="J85" s="176">
        <v>4.4960000000000009E-3</v>
      </c>
      <c r="K85" s="176">
        <v>5.6200000000000009E-3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0.49427000000000004</v>
      </c>
      <c r="G86" s="176" t="s">
        <v>408</v>
      </c>
      <c r="H86" s="176" t="s">
        <v>422</v>
      </c>
      <c r="I86" s="176">
        <v>3.5927999999999992E-5</v>
      </c>
      <c r="J86" s="176">
        <v>1.4969999999999993E-4</v>
      </c>
      <c r="K86" s="176">
        <v>2.9939999999999985E-4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2.3298850799999999</v>
      </c>
      <c r="G88" s="176">
        <v>2.1800000000000001E-3</v>
      </c>
      <c r="H88" s="176">
        <v>3.6111760000000002E-3</v>
      </c>
      <c r="I88" s="176">
        <v>3.2000000000000003E-4</v>
      </c>
      <c r="J88" s="176">
        <v>5.1199999999999998E-4</v>
      </c>
      <c r="K88" s="176">
        <v>6.4000000000000005E-4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0.86532943000000018</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1.7003542899999995</v>
      </c>
      <c r="G90" s="176">
        <v>2.7100000000000003E-2</v>
      </c>
      <c r="H90" s="176">
        <v>0.17486000000000002</v>
      </c>
      <c r="I90" s="176">
        <v>6.1125400000000003E-2</v>
      </c>
      <c r="J90" s="176">
        <v>6.5533000000000008E-2</v>
      </c>
      <c r="K90" s="176">
        <v>6.9940000000000002E-2</v>
      </c>
      <c r="L90" s="176">
        <v>2.2386E-6</v>
      </c>
      <c r="M90" s="176" t="s">
        <v>408</v>
      </c>
      <c r="N90" s="176" t="s">
        <v>408</v>
      </c>
      <c r="O90" s="176" t="s">
        <v>408</v>
      </c>
      <c r="P90" s="176" t="s">
        <v>408</v>
      </c>
      <c r="Q90" s="176" t="s">
        <v>408</v>
      </c>
      <c r="R90" s="176" t="s">
        <v>408</v>
      </c>
      <c r="S90" s="176" t="s">
        <v>408</v>
      </c>
      <c r="T90" s="176" t="s">
        <v>408</v>
      </c>
      <c r="U90" s="176" t="s">
        <v>408</v>
      </c>
      <c r="V90" s="176" t="s">
        <v>408</v>
      </c>
      <c r="W90" s="176" t="s">
        <v>408</v>
      </c>
      <c r="X90" s="176">
        <v>7.5601050000000001E-3</v>
      </c>
      <c r="Y90" s="176">
        <v>3.8160529999999998E-3</v>
      </c>
      <c r="Z90" s="176">
        <v>3.8160529999999998E-3</v>
      </c>
      <c r="AA90" s="176">
        <v>3.8160529999999998E-3</v>
      </c>
      <c r="AB90" s="176">
        <v>1.9008263999999997E-2</v>
      </c>
      <c r="AC90" s="176">
        <v>1.360698E-3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7.1740970000000008E-3</v>
      </c>
      <c r="F91" s="176">
        <v>2.3546600000000001E-2</v>
      </c>
      <c r="G91" s="176">
        <v>4.1064660000000005E-3</v>
      </c>
      <c r="H91" s="176">
        <v>2.8305324000000007E-2</v>
      </c>
      <c r="I91" s="176">
        <v>0.10237902577858</v>
      </c>
      <c r="J91" s="176">
        <v>0.10244426691944002</v>
      </c>
      <c r="K91" s="176">
        <v>0.10245774211131001</v>
      </c>
      <c r="L91" s="176">
        <v>4.6038780000000009E-4</v>
      </c>
      <c r="M91" s="176">
        <v>0.21850718299999999</v>
      </c>
      <c r="N91" s="176">
        <v>1.0660494880000002</v>
      </c>
      <c r="O91" s="176">
        <v>2.2474120360000006E-2</v>
      </c>
      <c r="P91" s="176">
        <v>7.7506149000000014E-5</v>
      </c>
      <c r="Q91" s="176">
        <v>1.8084768100000003E-3</v>
      </c>
      <c r="R91" s="176">
        <v>2.1212209200000002E-2</v>
      </c>
      <c r="S91" s="176">
        <v>0.62419378800000003</v>
      </c>
      <c r="T91" s="176">
        <v>5.1023550000000001E-2</v>
      </c>
      <c r="U91" s="176" t="s">
        <v>421</v>
      </c>
      <c r="V91" s="176">
        <v>0.36376766000000005</v>
      </c>
      <c r="W91" s="176">
        <v>3.7892000000000004E-4</v>
      </c>
      <c r="X91" s="176">
        <v>4.2060120000000006E-4</v>
      </c>
      <c r="Y91" s="176">
        <v>1.70514E-4</v>
      </c>
      <c r="Z91" s="176">
        <v>1.70514E-4</v>
      </c>
      <c r="AA91" s="176">
        <v>1.70514E-4</v>
      </c>
      <c r="AB91" s="176">
        <v>9.3214320000000004E-4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1.5677380000000005</v>
      </c>
      <c r="G92" s="176">
        <v>1.09327</v>
      </c>
      <c r="H92" s="176">
        <v>5.355E-2</v>
      </c>
      <c r="I92" s="176">
        <v>0.16509225625612223</v>
      </c>
      <c r="J92" s="176">
        <v>0.22119296984409062</v>
      </c>
      <c r="K92" s="176">
        <v>0.30212279145999993</v>
      </c>
      <c r="L92" s="176">
        <v>5.0339718000000002E-3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1.8569210759500001</v>
      </c>
      <c r="G93" s="176" t="s">
        <v>422</v>
      </c>
      <c r="H93" s="176" t="s">
        <v>408</v>
      </c>
      <c r="I93" s="176">
        <v>0.37637292132800004</v>
      </c>
      <c r="J93" s="176">
        <v>0.39405659346799993</v>
      </c>
      <c r="K93" s="176">
        <v>0.40414977379999995</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1.1655401700000003</v>
      </c>
      <c r="G95" s="176" t="s">
        <v>408</v>
      </c>
      <c r="H95" s="176" t="s">
        <v>408</v>
      </c>
      <c r="I95" s="176" t="s">
        <v>408</v>
      </c>
      <c r="J95" s="176">
        <v>1.9789199999999996E-2</v>
      </c>
      <c r="K95" s="176">
        <v>0.10994000000000001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176" t="s">
        <v>423</v>
      </c>
      <c r="AK97" s="202" t="s">
        <v>423</v>
      </c>
      <c r="AL97" s="203" t="s">
        <v>408</v>
      </c>
    </row>
    <row r="98" spans="1:38" s="190" customFormat="1" ht="24.75" customHeight="1" thickBot="1" x14ac:dyDescent="0.25">
      <c r="A98" s="178" t="s">
        <v>122</v>
      </c>
      <c r="B98" s="178" t="s">
        <v>224</v>
      </c>
      <c r="C98" s="100" t="s">
        <v>317</v>
      </c>
      <c r="D98" s="202"/>
      <c r="E98" s="176" t="s">
        <v>408</v>
      </c>
      <c r="F98" s="176">
        <v>2.6492999999999999E-2</v>
      </c>
      <c r="G98" s="176">
        <v>2.724E-2</v>
      </c>
      <c r="H98" s="176">
        <v>3.4000000000000002E-4</v>
      </c>
      <c r="I98" s="176">
        <v>8.6276091038663162E-3</v>
      </c>
      <c r="J98" s="176">
        <v>1.3561989435057809E-2</v>
      </c>
      <c r="K98" s="176">
        <v>1.8385102742000003E-2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4.6010271404316544E-2</v>
      </c>
      <c r="F99" s="176">
        <v>6.1359590939774833</v>
      </c>
      <c r="G99" s="176" t="s">
        <v>408</v>
      </c>
      <c r="H99" s="176">
        <v>5.142989629376296</v>
      </c>
      <c r="I99" s="176">
        <v>6.7285532501380946E-2</v>
      </c>
      <c r="J99" s="176">
        <v>0.10338996457529272</v>
      </c>
      <c r="K99" s="176">
        <v>0.22647325573635538</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283.11500000000001</v>
      </c>
      <c r="AL99" s="203" t="s">
        <v>411</v>
      </c>
    </row>
    <row r="100" spans="1:38" s="190" customFormat="1" ht="24.75" customHeight="1" thickBot="1" x14ac:dyDescent="0.25">
      <c r="A100" s="178" t="s">
        <v>126</v>
      </c>
      <c r="B100" s="178" t="s">
        <v>235</v>
      </c>
      <c r="C100" s="100" t="s">
        <v>286</v>
      </c>
      <c r="D100" s="202"/>
      <c r="E100" s="176">
        <v>0.13607608638593496</v>
      </c>
      <c r="F100" s="176">
        <v>3.9046193638351525</v>
      </c>
      <c r="G100" s="176" t="s">
        <v>408</v>
      </c>
      <c r="H100" s="176">
        <v>4.6496753329854901</v>
      </c>
      <c r="I100" s="176">
        <v>3.2961411051354132E-2</v>
      </c>
      <c r="J100" s="176">
        <v>4.9442116577031202E-2</v>
      </c>
      <c r="K100" s="176">
        <v>0.10804018066832741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628.73199999999997</v>
      </c>
      <c r="AL100" s="203" t="s">
        <v>411</v>
      </c>
    </row>
    <row r="101" spans="1:38" s="190" customFormat="1" ht="24.75" customHeight="1" thickBot="1" x14ac:dyDescent="0.25">
      <c r="A101" s="178" t="s">
        <v>126</v>
      </c>
      <c r="B101" s="178" t="s">
        <v>237</v>
      </c>
      <c r="C101" s="100" t="s">
        <v>279</v>
      </c>
      <c r="D101" s="202"/>
      <c r="E101" s="176">
        <v>9.9351448518876385E-3</v>
      </c>
      <c r="F101" s="176">
        <v>0.14728929422100312</v>
      </c>
      <c r="G101" s="176" t="s">
        <v>408</v>
      </c>
      <c r="H101" s="176">
        <v>0.13522216096526973</v>
      </c>
      <c r="I101" s="176">
        <v>1.3300683349315068E-3</v>
      </c>
      <c r="J101" s="176">
        <v>3.9902050047945208E-3</v>
      </c>
      <c r="K101" s="176">
        <v>9.3104783445205497E-3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135.54599999999999</v>
      </c>
      <c r="AL101" s="203" t="s">
        <v>411</v>
      </c>
    </row>
    <row r="102" spans="1:38" s="190" customFormat="1" ht="24.75" customHeight="1" thickBot="1" x14ac:dyDescent="0.25">
      <c r="A102" s="178" t="s">
        <v>126</v>
      </c>
      <c r="B102" s="178" t="s">
        <v>238</v>
      </c>
      <c r="C102" s="100" t="s">
        <v>280</v>
      </c>
      <c r="D102" s="202"/>
      <c r="E102" s="176">
        <v>1.0157516554900627E-2</v>
      </c>
      <c r="F102" s="176">
        <v>0.35497416788462011</v>
      </c>
      <c r="G102" s="176" t="s">
        <v>408</v>
      </c>
      <c r="H102" s="176">
        <v>3.5156168664420666</v>
      </c>
      <c r="I102" s="176">
        <v>2.6676020999999999E-3</v>
      </c>
      <c r="J102" s="176">
        <v>5.8001568000000017E-2</v>
      </c>
      <c r="K102" s="176">
        <v>0.37092262931250003</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929.8</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3.5454490473898716E-4</v>
      </c>
      <c r="F104" s="176">
        <v>3.6312969657491347E-3</v>
      </c>
      <c r="G104" s="176" t="s">
        <v>408</v>
      </c>
      <c r="H104" s="176">
        <v>4.825506626337607E-3</v>
      </c>
      <c r="I104" s="176">
        <v>4.4245334589041092E-5</v>
      </c>
      <c r="J104" s="176">
        <v>1.327360037671233E-4</v>
      </c>
      <c r="K104" s="176">
        <v>3.0971734212328775E-4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4.5090000000000003</v>
      </c>
      <c r="AL104" s="203" t="s">
        <v>411</v>
      </c>
    </row>
    <row r="105" spans="1:38" s="190" customFormat="1" ht="24.75" customHeight="1" thickBot="1" x14ac:dyDescent="0.25">
      <c r="A105" s="178" t="s">
        <v>126</v>
      </c>
      <c r="B105" s="178" t="s">
        <v>360</v>
      </c>
      <c r="C105" s="100" t="s">
        <v>283</v>
      </c>
      <c r="D105" s="202"/>
      <c r="E105" s="176">
        <v>3.1248277906506059E-2</v>
      </c>
      <c r="F105" s="176">
        <v>0.25297907755555588</v>
      </c>
      <c r="G105" s="176" t="s">
        <v>408</v>
      </c>
      <c r="H105" s="176">
        <v>0.67124383040125157</v>
      </c>
      <c r="I105" s="176">
        <v>6.2852043493150682E-3</v>
      </c>
      <c r="J105" s="176">
        <v>9.8767496917808242E-3</v>
      </c>
      <c r="K105" s="176">
        <v>2.1549272054794514E-2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75</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2.9784179870816115E-2</v>
      </c>
      <c r="F107" s="176">
        <v>0.17026066647423418</v>
      </c>
      <c r="G107" s="176" t="s">
        <v>408</v>
      </c>
      <c r="H107" s="176">
        <v>0.63610351956573252</v>
      </c>
      <c r="I107" s="176">
        <v>8.7005915099999994E-3</v>
      </c>
      <c r="J107" s="176">
        <v>0.1160078868</v>
      </c>
      <c r="K107" s="176">
        <v>0.55103746229999995</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3454.6390000000001</v>
      </c>
      <c r="AL107" s="203" t="s">
        <v>411</v>
      </c>
    </row>
    <row r="108" spans="1:38" s="190" customFormat="1" ht="24.75" customHeight="1" thickBot="1" x14ac:dyDescent="0.25">
      <c r="A108" s="178" t="s">
        <v>126</v>
      </c>
      <c r="B108" s="178" t="s">
        <v>362</v>
      </c>
      <c r="C108" s="100" t="s">
        <v>339</v>
      </c>
      <c r="D108" s="202"/>
      <c r="E108" s="176">
        <v>6.9888761300465771E-2</v>
      </c>
      <c r="F108" s="176">
        <v>0.48110833628177735</v>
      </c>
      <c r="G108" s="176" t="s">
        <v>408</v>
      </c>
      <c r="H108" s="176">
        <v>0.56394709039952162</v>
      </c>
      <c r="I108" s="176">
        <v>6.8611480000000001E-3</v>
      </c>
      <c r="J108" s="176">
        <v>6.8611480000000002E-2</v>
      </c>
      <c r="K108" s="176">
        <v>0.13722296</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7381.2920000000004</v>
      </c>
      <c r="AL108" s="203" t="s">
        <v>411</v>
      </c>
    </row>
    <row r="109" spans="1:38" s="190" customFormat="1" ht="24.75" customHeight="1" thickBot="1" x14ac:dyDescent="0.25">
      <c r="A109" s="178" t="s">
        <v>126</v>
      </c>
      <c r="B109" s="178" t="s">
        <v>363</v>
      </c>
      <c r="C109" s="100" t="s">
        <v>322</v>
      </c>
      <c r="D109" s="202"/>
      <c r="E109" s="176">
        <v>8.3534421724802063E-3</v>
      </c>
      <c r="F109" s="176">
        <v>2.7651410251463469E-2</v>
      </c>
      <c r="G109" s="176" t="s">
        <v>408</v>
      </c>
      <c r="H109" s="176">
        <v>6.7405778216246742E-2</v>
      </c>
      <c r="I109" s="176">
        <v>2.7433800000000001E-3</v>
      </c>
      <c r="J109" s="176">
        <v>1.5088590000000001E-2</v>
      </c>
      <c r="K109" s="176">
        <v>1.5088590000000001E-2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274.33800000000002</v>
      </c>
      <c r="AL109" s="203" t="s">
        <v>411</v>
      </c>
    </row>
    <row r="110" spans="1:38" s="190" customFormat="1" ht="24.75" customHeight="1" thickBot="1" x14ac:dyDescent="0.25">
      <c r="A110" s="178" t="s">
        <v>126</v>
      </c>
      <c r="B110" s="178" t="s">
        <v>364</v>
      </c>
      <c r="C110" s="100" t="s">
        <v>323</v>
      </c>
      <c r="D110" s="202"/>
      <c r="E110" s="176">
        <v>4.3634503350505156E-3</v>
      </c>
      <c r="F110" s="176">
        <v>2.0908570968616924E-2</v>
      </c>
      <c r="G110" s="176" t="s">
        <v>408</v>
      </c>
      <c r="H110" s="176">
        <v>8.7934770250310573E-2</v>
      </c>
      <c r="I110" s="176">
        <v>2.5421525E-4</v>
      </c>
      <c r="J110" s="176">
        <v>2.0994619999999999E-3</v>
      </c>
      <c r="K110" s="176">
        <v>4.6254244999999992E-3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870.28599999999994</v>
      </c>
      <c r="AL110" s="203" t="s">
        <v>411</v>
      </c>
    </row>
    <row r="111" spans="1:38" s="190" customFormat="1" ht="24.75" customHeight="1" thickBot="1" x14ac:dyDescent="0.25">
      <c r="A111" s="178" t="s">
        <v>126</v>
      </c>
      <c r="B111" s="178" t="s">
        <v>365</v>
      </c>
      <c r="C111" s="100" t="s">
        <v>285</v>
      </c>
      <c r="D111" s="202"/>
      <c r="E111" s="176">
        <v>5.3278417266829692E-2</v>
      </c>
      <c r="F111" s="176">
        <v>1.1434422135035949</v>
      </c>
      <c r="G111" s="176" t="s">
        <v>408</v>
      </c>
      <c r="H111" s="176">
        <v>2.3967181946972569</v>
      </c>
      <c r="I111" s="176">
        <v>1.2134092000000001E-2</v>
      </c>
      <c r="J111" s="176">
        <v>2.4268184000000002E-2</v>
      </c>
      <c r="K111" s="176">
        <v>5.4603414000000003E-2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3225.1220000000003</v>
      </c>
      <c r="AL111" s="203" t="s">
        <v>411</v>
      </c>
    </row>
    <row r="112" spans="1:38" s="190" customFormat="1" ht="24.75" customHeight="1" thickBot="1" x14ac:dyDescent="0.25">
      <c r="A112" s="178" t="s">
        <v>136</v>
      </c>
      <c r="B112" s="178" t="s">
        <v>303</v>
      </c>
      <c r="C112" s="100" t="s">
        <v>304</v>
      </c>
      <c r="D112" s="202"/>
      <c r="E112" s="176">
        <v>5.5091190806873884</v>
      </c>
      <c r="F112" s="176" t="s">
        <v>408</v>
      </c>
      <c r="G112" s="176" t="s">
        <v>408</v>
      </c>
      <c r="H112" s="176">
        <v>1.8680567618296988</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138.136</v>
      </c>
      <c r="AL112" s="203" t="s">
        <v>446</v>
      </c>
    </row>
    <row r="113" spans="1:38" s="190" customFormat="1" ht="24.75" customHeight="1" thickBot="1" x14ac:dyDescent="0.25">
      <c r="A113" s="178" t="s">
        <v>136</v>
      </c>
      <c r="B113" s="178" t="s">
        <v>254</v>
      </c>
      <c r="C113" s="100" t="s">
        <v>143</v>
      </c>
      <c r="D113" s="202"/>
      <c r="E113" s="176">
        <v>2.9637740013647291</v>
      </c>
      <c r="F113" s="176">
        <v>2.8856382908847915</v>
      </c>
      <c r="G113" s="176" t="s">
        <v>408</v>
      </c>
      <c r="H113" s="176">
        <v>9.1451212568676183</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8.9200000000000008E-3</v>
      </c>
      <c r="F114" s="176" t="s">
        <v>408</v>
      </c>
      <c r="G114" s="176" t="s">
        <v>408</v>
      </c>
      <c r="H114" s="176">
        <v>6.0926790000000002E-3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0.54598491506302282</v>
      </c>
      <c r="F116" s="176">
        <v>6.5128112039686853E-2</v>
      </c>
      <c r="G116" s="176" t="s">
        <v>408</v>
      </c>
      <c r="H116" s="176">
        <v>0.94166172146180338</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0.23746905000000007</v>
      </c>
      <c r="J119" s="176">
        <v>1.8933990000000001</v>
      </c>
      <c r="K119" s="176">
        <v>1.8933990000000001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0.93766153841029765</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1.3796449999999998E-2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7.9844488831761748E-2</v>
      </c>
      <c r="F123" s="176">
        <v>0.16066737558696126</v>
      </c>
      <c r="G123" s="176">
        <v>1.1077878504179246E-2</v>
      </c>
      <c r="H123" s="176">
        <v>7.7933457716520854E-2</v>
      </c>
      <c r="I123" s="176">
        <v>0.20114157246265163</v>
      </c>
      <c r="J123" s="176">
        <v>0.21088325467721669</v>
      </c>
      <c r="K123" s="176">
        <v>0.21413048208207172</v>
      </c>
      <c r="L123" s="176">
        <v>2.5263089434443057E-2</v>
      </c>
      <c r="M123" s="176">
        <v>2.5785613606459838</v>
      </c>
      <c r="N123" s="176">
        <v>2.1998533789950219E-3</v>
      </c>
      <c r="O123" s="176">
        <v>2.0322387530570831E-2</v>
      </c>
      <c r="P123" s="176">
        <v>3.9787099295864976E-3</v>
      </c>
      <c r="Q123" s="176">
        <v>1.2529041758918739E-4</v>
      </c>
      <c r="R123" s="176">
        <v>3.371520701898419E-3</v>
      </c>
      <c r="S123" s="176">
        <v>1.4755181523075319E-3</v>
      </c>
      <c r="T123" s="176">
        <v>1.1598367522147855E-3</v>
      </c>
      <c r="U123" s="176">
        <v>8.9446276067556383E-4</v>
      </c>
      <c r="V123" s="176">
        <v>1.7281778226171413E-2</v>
      </c>
      <c r="W123" s="176">
        <v>1.6236137024275177E-2</v>
      </c>
      <c r="X123" s="176">
        <v>2.5994275530243174E-6</v>
      </c>
      <c r="Y123" s="176">
        <v>7.6660619798992428E-6</v>
      </c>
      <c r="Z123" s="176">
        <v>2.5727986244071271E-6</v>
      </c>
      <c r="AA123" s="176">
        <v>1.6261004352963408E-6</v>
      </c>
      <c r="AB123" s="176">
        <v>1.4464388592627027E-5</v>
      </c>
      <c r="AC123" s="176" t="s">
        <v>408</v>
      </c>
      <c r="AD123" s="176" t="s">
        <v>408</v>
      </c>
      <c r="AE123" s="204"/>
      <c r="AF123" s="176" t="s">
        <v>408</v>
      </c>
      <c r="AG123" s="202" t="s">
        <v>408</v>
      </c>
      <c r="AH123" s="202" t="s">
        <v>408</v>
      </c>
      <c r="AI123" s="202" t="s">
        <v>408</v>
      </c>
      <c r="AJ123" s="202" t="s">
        <v>408</v>
      </c>
      <c r="AK123" s="202" t="s">
        <v>408</v>
      </c>
      <c r="AL123" s="203" t="s">
        <v>434</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0.10549473500000001</v>
      </c>
      <c r="G125" s="176" t="s">
        <v>408</v>
      </c>
      <c r="H125" s="176" t="s">
        <v>408</v>
      </c>
      <c r="I125" s="176">
        <v>1.2338666999999999E-4</v>
      </c>
      <c r="J125" s="176">
        <v>8.1883880999999992E-4</v>
      </c>
      <c r="K125" s="176">
        <v>1.7311523699999999E-3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0.1195615</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498.17309999999998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8.2245940000000013E-4</v>
      </c>
      <c r="J133" s="176">
        <v>8.2245940000000013E-4</v>
      </c>
      <c r="K133" s="176">
        <v>9.1394912000000012E-4</v>
      </c>
      <c r="L133" s="176">
        <v>4.1122970000000007E-4</v>
      </c>
      <c r="M133" s="176" t="s">
        <v>422</v>
      </c>
      <c r="N133" s="176">
        <v>7.1177106000000002E-4</v>
      </c>
      <c r="O133" s="176">
        <v>1.1922106000000001E-4</v>
      </c>
      <c r="P133" s="176">
        <v>1.3984180000000001E-2</v>
      </c>
      <c r="Q133" s="176">
        <v>3.2258421999999999E-4</v>
      </c>
      <c r="R133" s="176">
        <v>3.2139912E-4</v>
      </c>
      <c r="S133" s="176">
        <v>2.9461586E-4</v>
      </c>
      <c r="T133" s="176">
        <v>4.1075565999999997E-4</v>
      </c>
      <c r="U133" s="176">
        <v>4.6882556000000006E-4</v>
      </c>
      <c r="V133" s="176">
        <v>3.7951642400000001E-3</v>
      </c>
      <c r="W133" s="176">
        <v>6.3995399999999998E-4</v>
      </c>
      <c r="X133" s="176">
        <v>3.128664E-4</v>
      </c>
      <c r="Y133" s="176">
        <v>1.7089142E-4</v>
      </c>
      <c r="Z133" s="176">
        <v>1.5264088000000001E-4</v>
      </c>
      <c r="AA133" s="176">
        <v>1.6567698E-4</v>
      </c>
      <c r="AB133" s="176">
        <v>8.0207568000000007E-4</v>
      </c>
      <c r="AC133" s="176">
        <v>3.5553000000000004E-3</v>
      </c>
      <c r="AD133" s="176">
        <v>9.7178200000000003E-3</v>
      </c>
      <c r="AE133" s="204"/>
      <c r="AF133" s="202" t="s">
        <v>408</v>
      </c>
      <c r="AG133" s="202" t="s">
        <v>408</v>
      </c>
      <c r="AH133" s="202" t="s">
        <v>408</v>
      </c>
      <c r="AI133" s="202" t="s">
        <v>408</v>
      </c>
      <c r="AJ133" s="202" t="s">
        <v>408</v>
      </c>
      <c r="AK133" s="176">
        <v>23702</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8.09E-3</v>
      </c>
      <c r="G136" s="176" t="s">
        <v>408</v>
      </c>
      <c r="H136" s="176">
        <v>9.4000000000000008E-4</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1.323E-2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881691</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0.37050270000000002</v>
      </c>
      <c r="I139" s="176">
        <v>0.11886005899999998</v>
      </c>
      <c r="J139" s="176">
        <v>0.11886005899999998</v>
      </c>
      <c r="K139" s="176">
        <v>0.11886005899999998</v>
      </c>
      <c r="L139" s="176">
        <v>1.0368730709999998E-2</v>
      </c>
      <c r="M139" s="176" t="s">
        <v>408</v>
      </c>
      <c r="N139" s="176">
        <v>3.3663580000000001E-4</v>
      </c>
      <c r="O139" s="176">
        <v>6.7935819999999998E-4</v>
      </c>
      <c r="P139" s="176">
        <v>6.7935819999999998E-4</v>
      </c>
      <c r="Q139" s="176">
        <v>1.0773282000000001E-3</v>
      </c>
      <c r="R139" s="176">
        <v>1.0291035999999999E-3</v>
      </c>
      <c r="S139" s="176">
        <v>2.3929702000000004E-3</v>
      </c>
      <c r="T139" s="176" t="s">
        <v>408</v>
      </c>
      <c r="U139" s="176" t="s">
        <v>408</v>
      </c>
      <c r="V139" s="176" t="s">
        <v>408</v>
      </c>
      <c r="W139" s="176">
        <v>1.2265181247999999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158.27722963839403</v>
      </c>
      <c r="F141" s="208">
        <f t="shared" si="0"/>
        <v>96.748501415618449</v>
      </c>
      <c r="G141" s="208">
        <f t="shared" si="0"/>
        <v>47.6118559709994</v>
      </c>
      <c r="H141" s="208">
        <f t="shared" si="0"/>
        <v>33.495801521248559</v>
      </c>
      <c r="I141" s="208">
        <f t="shared" si="0"/>
        <v>19.694591477831107</v>
      </c>
      <c r="J141" s="208">
        <f t="shared" si="0"/>
        <v>31.971029717469499</v>
      </c>
      <c r="K141" s="208">
        <f t="shared" si="0"/>
        <v>46.88453935895884</v>
      </c>
      <c r="L141" s="208">
        <f t="shared" si="0"/>
        <v>4.617523174256287</v>
      </c>
      <c r="M141" s="208">
        <f t="shared" si="0"/>
        <v>389.327929426644</v>
      </c>
      <c r="N141" s="208">
        <f t="shared" si="0"/>
        <v>15.929432854175181</v>
      </c>
      <c r="O141" s="208">
        <f t="shared" si="0"/>
        <v>1.0792716618970364</v>
      </c>
      <c r="P141" s="208">
        <f t="shared" si="0"/>
        <v>0.75576037721334388</v>
      </c>
      <c r="Q141" s="208">
        <f t="shared" si="0"/>
        <v>2.7499188680359312</v>
      </c>
      <c r="R141" s="208">
        <f t="shared" si="0"/>
        <v>18.246530772574072</v>
      </c>
      <c r="S141" s="208">
        <f t="shared" si="0"/>
        <v>38.228934811825184</v>
      </c>
      <c r="T141" s="208">
        <f t="shared" si="0"/>
        <v>17.121013447939255</v>
      </c>
      <c r="U141" s="208" t="s">
        <v>421</v>
      </c>
      <c r="V141" s="208">
        <f>SUM(V14:V140)</f>
        <v>123.26449594412792</v>
      </c>
      <c r="W141" s="208">
        <f>SUM(W14:W140)</f>
        <v>15.049360947017281</v>
      </c>
      <c r="X141" s="208" t="s">
        <v>422</v>
      </c>
      <c r="Y141" s="208" t="s">
        <v>422</v>
      </c>
      <c r="Z141" s="208" t="s">
        <v>422</v>
      </c>
      <c r="AA141" s="208" t="s">
        <v>422</v>
      </c>
      <c r="AB141" s="208">
        <f>SUM(AB14:AB140)</f>
        <v>9.8314783698861774</v>
      </c>
      <c r="AC141" s="208">
        <f>SUM(AC14:AC140)</f>
        <v>17.355363299157592</v>
      </c>
      <c r="AD141" s="208">
        <f>SUM(AD14:AD140)</f>
        <v>23.49743432572005</v>
      </c>
      <c r="AE141" s="208"/>
      <c r="AF141" s="208">
        <f>SUM(AF14:AF140)</f>
        <v>412709.18760292412</v>
      </c>
      <c r="AG141" s="208">
        <f>SUM(AG14:AG140)</f>
        <v>173043.71748271919</v>
      </c>
      <c r="AH141" s="208">
        <f>SUM(AH14:AH140)</f>
        <v>175618.20059914162</v>
      </c>
      <c r="AI141" s="208">
        <f>SUM(AI14:AI140)</f>
        <v>214116.61668652637</v>
      </c>
      <c r="AJ141" s="208">
        <f>SUM(AJ14:AJ140)</f>
        <v>12006.318074999999</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3.45" customHeight="1" thickBot="1" x14ac:dyDescent="0.25">
      <c r="A143" s="219"/>
      <c r="B143" s="220" t="s">
        <v>105</v>
      </c>
      <c r="C143" s="345" t="s">
        <v>370</v>
      </c>
      <c r="D143" s="219"/>
      <c r="E143" s="221"/>
      <c r="F143" s="221"/>
      <c r="G143" s="221"/>
      <c r="H143" s="221">
        <v>-1.8814440890379036</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3.45" customHeight="1" thickBot="1" x14ac:dyDescent="0.25">
      <c r="A144" s="225"/>
      <c r="B144" s="226" t="s">
        <v>358</v>
      </c>
      <c r="C144" s="348" t="s">
        <v>372</v>
      </c>
      <c r="D144" s="225" t="s">
        <v>332</v>
      </c>
      <c r="E144" s="227"/>
      <c r="F144" s="227"/>
      <c r="G144" s="227"/>
      <c r="H144" s="227">
        <f>H141+H143</f>
        <v>31.614357432210657</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7.0562956664820735</v>
      </c>
      <c r="F148" s="232">
        <v>0.13341396657501914</v>
      </c>
      <c r="G148" s="232">
        <v>0.47697298211521238</v>
      </c>
      <c r="H148" s="232" t="s">
        <v>408</v>
      </c>
      <c r="I148" s="232">
        <v>0.1012677592806297</v>
      </c>
      <c r="J148" s="232">
        <v>0.1012677592806297</v>
      </c>
      <c r="K148" s="232">
        <v>0.1012677592806297</v>
      </c>
      <c r="L148" s="232">
        <v>5.0718358570900457E-2</v>
      </c>
      <c r="M148" s="232">
        <v>1.416607219674124</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24613.313656448245</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0.56899024542333621</v>
      </c>
      <c r="F149" s="232">
        <v>5.6384902737244988E-2</v>
      </c>
      <c r="G149" s="232">
        <v>3.6828562317002683E-2</v>
      </c>
      <c r="H149" s="232" t="s">
        <v>408</v>
      </c>
      <c r="I149" s="232">
        <v>4.1031801160544487E-3</v>
      </c>
      <c r="J149" s="232">
        <v>4.1031801160544487E-3</v>
      </c>
      <c r="K149" s="232">
        <v>4.1031801160544487E-3</v>
      </c>
      <c r="L149" s="232">
        <v>2.0515900580272244E-3</v>
      </c>
      <c r="M149" s="232">
        <v>0.96142245545297811</v>
      </c>
      <c r="N149" s="232">
        <v>0.29062164255258255</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1919.016822013022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7.0651000000000002</v>
      </c>
      <c r="F150" s="232">
        <v>0.25990000000000002</v>
      </c>
      <c r="G150" s="232">
        <v>1.6355200000000001</v>
      </c>
      <c r="H150" s="232" t="s">
        <v>421</v>
      </c>
      <c r="I150" s="232">
        <v>0.16279801662982968</v>
      </c>
      <c r="J150" s="232">
        <v>0.17442644638910326</v>
      </c>
      <c r="K150" s="232">
        <v>0.17442644638910326</v>
      </c>
      <c r="L150" s="232" t="s">
        <v>421</v>
      </c>
      <c r="M150" s="232">
        <v>0.87870000000000004</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4825.7983500985229</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X11:AB11"/>
    <mergeCell ref="Q10:V10"/>
    <mergeCell ref="AF10:AL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5169"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5170"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135172" r:id="rId6" name="Button 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135173" r:id="rId7" name="Button 5">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62"/>
  <sheetViews>
    <sheetView zoomScale="90" zoomScaleNormal="90" workbookViewId="0">
      <pane xSplit="4" ySplit="13" topLeftCell="E140"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140625" style="199" customWidth="1"/>
    <col min="3" max="3" width="31.7109375" style="199" customWidth="1"/>
    <col min="4" max="4" width="6" style="199" customWidth="1"/>
    <col min="5" max="5" width="7.7109375" style="199" customWidth="1"/>
    <col min="6" max="6" width="10.7109375" style="199" customWidth="1"/>
    <col min="7" max="7" width="6" style="199" customWidth="1"/>
    <col min="8" max="8" width="8.28515625" style="199" customWidth="1"/>
    <col min="9" max="9" width="6" style="199" customWidth="1"/>
    <col min="10" max="10" width="6.28515625" style="199" customWidth="1"/>
    <col min="11" max="11" width="6" style="199" customWidth="1"/>
    <col min="12" max="12" width="5.7109375" style="199" customWidth="1"/>
    <col min="13" max="13" width="7.5703125" style="199" customWidth="1"/>
    <col min="14" max="16" width="6.42578125" style="199" customWidth="1"/>
    <col min="17" max="17" width="5.7109375" style="199" customWidth="1"/>
    <col min="18" max="18" width="6" style="199" customWidth="1"/>
    <col min="19" max="19" width="5.7109375" style="199" customWidth="1"/>
    <col min="20" max="20" width="6.140625" style="199" customWidth="1"/>
    <col min="21" max="21" width="6" style="199" customWidth="1"/>
    <col min="22" max="23" width="6.7109375" style="199" customWidth="1"/>
    <col min="24" max="25" width="6.42578125" style="199" customWidth="1"/>
    <col min="26" max="26" width="5.7109375" style="199" customWidth="1"/>
    <col min="27" max="27" width="6.28515625" style="199" customWidth="1"/>
    <col min="28" max="28" width="6.425781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83"/>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83"/>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83"/>
      <c r="D3" s="350"/>
      <c r="E3" s="350"/>
      <c r="F3" s="37"/>
      <c r="G3" s="350"/>
      <c r="H3" s="350"/>
      <c r="I3" s="350"/>
      <c r="J3" s="350"/>
      <c r="K3" s="350"/>
      <c r="L3" s="350"/>
      <c r="M3" s="350"/>
      <c r="N3" s="350"/>
      <c r="O3" s="350"/>
      <c r="R3" s="20"/>
      <c r="S3" s="20"/>
      <c r="T3" s="20"/>
      <c r="U3" s="20"/>
      <c r="V3" s="20"/>
      <c r="W3" s="350"/>
      <c r="X3" s="350"/>
      <c r="Y3" s="350"/>
      <c r="Z3" s="350" t="s">
        <v>51</v>
      </c>
      <c r="AA3" s="350"/>
      <c r="AB3" s="350"/>
      <c r="AC3" s="350"/>
      <c r="AD3" s="350"/>
      <c r="AE3" s="350"/>
      <c r="AF3" s="350"/>
      <c r="AG3" s="350"/>
      <c r="AH3" s="350"/>
      <c r="AI3" s="350"/>
      <c r="AJ3" s="350"/>
      <c r="AK3" s="11"/>
      <c r="AL3" s="11"/>
    </row>
    <row r="4" spans="1:67" s="10" customFormat="1" x14ac:dyDescent="0.2">
      <c r="A4" s="350" t="s">
        <v>20</v>
      </c>
      <c r="B4" s="352" t="s">
        <v>424</v>
      </c>
      <c r="C4" s="283" t="s">
        <v>21</v>
      </c>
      <c r="D4" s="350"/>
      <c r="E4" s="350"/>
      <c r="F4" s="350"/>
      <c r="G4" s="350"/>
      <c r="H4" s="350"/>
      <c r="I4" s="350"/>
      <c r="J4" s="350"/>
      <c r="K4" s="350"/>
      <c r="L4" s="350"/>
      <c r="M4" s="350"/>
      <c r="N4" s="350"/>
      <c r="O4" s="350" t="s">
        <v>51</v>
      </c>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83"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x14ac:dyDescent="0.2">
      <c r="A6" s="350" t="s">
        <v>24</v>
      </c>
      <c r="B6" s="134">
        <v>2014</v>
      </c>
      <c r="C6" s="283"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350" t="s">
        <v>44</v>
      </c>
      <c r="B7" s="352" t="s">
        <v>432</v>
      </c>
      <c r="C7" s="205"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84"/>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2014</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90"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29.157199494478487</v>
      </c>
      <c r="F14" s="176">
        <v>1.0366057352109244</v>
      </c>
      <c r="G14" s="176">
        <v>18.16310654221498</v>
      </c>
      <c r="H14" s="176">
        <v>5.6099999999999995E-3</v>
      </c>
      <c r="I14" s="176">
        <v>0.43978778049826012</v>
      </c>
      <c r="J14" s="176">
        <v>1.3538194321361672</v>
      </c>
      <c r="K14" s="176">
        <v>2.6601729047784684</v>
      </c>
      <c r="L14" s="176">
        <v>3.2133196106878044E-2</v>
      </c>
      <c r="M14" s="176">
        <v>13.018406792908246</v>
      </c>
      <c r="N14" s="176">
        <v>2.1156411086240676</v>
      </c>
      <c r="O14" s="176">
        <v>0.1160207721237686</v>
      </c>
      <c r="P14" s="176">
        <v>0.18257386461828648</v>
      </c>
      <c r="Q14" s="176">
        <v>0.87508508747889147</v>
      </c>
      <c r="R14" s="176">
        <v>1.8088745691320798</v>
      </c>
      <c r="S14" s="176">
        <v>2.6626798697672625</v>
      </c>
      <c r="T14" s="176">
        <v>2.7969416912307294</v>
      </c>
      <c r="U14" s="176" t="s">
        <v>421</v>
      </c>
      <c r="V14" s="176">
        <v>20.980516918865334</v>
      </c>
      <c r="W14" s="176">
        <v>3.8482911880381176</v>
      </c>
      <c r="X14" s="176" t="s">
        <v>422</v>
      </c>
      <c r="Y14" s="176" t="s">
        <v>422</v>
      </c>
      <c r="Z14" s="176" t="s">
        <v>422</v>
      </c>
      <c r="AA14" s="176" t="s">
        <v>422</v>
      </c>
      <c r="AB14" s="176">
        <v>0.43860985576581618</v>
      </c>
      <c r="AC14" s="176">
        <v>0.39940929081708204</v>
      </c>
      <c r="AD14" s="176">
        <v>0.27946966127107808</v>
      </c>
      <c r="AE14" s="204"/>
      <c r="AF14" s="176">
        <v>5888.5735729999979</v>
      </c>
      <c r="AG14" s="176">
        <v>131364.37351069241</v>
      </c>
      <c r="AH14" s="176">
        <v>46448.513379000033</v>
      </c>
      <c r="AI14" s="176">
        <v>87241.496847999995</v>
      </c>
      <c r="AJ14" s="176">
        <v>3308.5349460000007</v>
      </c>
      <c r="AK14" s="202" t="s">
        <v>408</v>
      </c>
      <c r="AL14" s="203" t="s">
        <v>18</v>
      </c>
    </row>
    <row r="15" spans="1:67" s="190" customFormat="1" ht="24.75" customHeight="1" thickBot="1" x14ac:dyDescent="0.25">
      <c r="A15" s="178" t="s">
        <v>122</v>
      </c>
      <c r="B15" s="178" t="s">
        <v>161</v>
      </c>
      <c r="C15" s="100" t="s">
        <v>56</v>
      </c>
      <c r="D15" s="202"/>
      <c r="E15" s="176">
        <v>2.4306297481000008</v>
      </c>
      <c r="F15" s="176">
        <v>6.9109977446999982E-2</v>
      </c>
      <c r="G15" s="176">
        <v>7.4290749426490281</v>
      </c>
      <c r="H15" s="176" t="s">
        <v>408</v>
      </c>
      <c r="I15" s="176">
        <v>4.4130135415426097E-2</v>
      </c>
      <c r="J15" s="176">
        <v>0.15918669839892766</v>
      </c>
      <c r="K15" s="176">
        <v>0.53319336459999989</v>
      </c>
      <c r="L15" s="176">
        <v>7.7712726599575245E-3</v>
      </c>
      <c r="M15" s="176">
        <v>2.4999344890100001</v>
      </c>
      <c r="N15" s="176">
        <v>3.7854758243899997</v>
      </c>
      <c r="O15" s="176">
        <v>9.26433878539E-2</v>
      </c>
      <c r="P15" s="176">
        <v>1.8158848814220002E-2</v>
      </c>
      <c r="Q15" s="176">
        <v>0.61096646578799996</v>
      </c>
      <c r="R15" s="176">
        <v>4.7269952757875</v>
      </c>
      <c r="S15" s="176">
        <v>1.7194098872084995</v>
      </c>
      <c r="T15" s="176">
        <v>2.9381724169900005</v>
      </c>
      <c r="U15" s="176" t="s">
        <v>421</v>
      </c>
      <c r="V15" s="176">
        <v>8.155540019890001</v>
      </c>
      <c r="W15" s="176">
        <v>0.10504047330134997</v>
      </c>
      <c r="X15" s="176" t="s">
        <v>422</v>
      </c>
      <c r="Y15" s="176" t="s">
        <v>422</v>
      </c>
      <c r="Z15" s="176" t="s">
        <v>422</v>
      </c>
      <c r="AA15" s="176" t="s">
        <v>422</v>
      </c>
      <c r="AB15" s="176">
        <v>1.0778162889099998E-2</v>
      </c>
      <c r="AC15" s="176" t="s">
        <v>408</v>
      </c>
      <c r="AD15" s="176" t="s">
        <v>408</v>
      </c>
      <c r="AE15" s="204"/>
      <c r="AF15" s="176">
        <v>2377.9576469999997</v>
      </c>
      <c r="AG15" s="176" t="s">
        <v>408</v>
      </c>
      <c r="AH15" s="176">
        <v>36718.581242999993</v>
      </c>
      <c r="AI15" s="176">
        <v>1625.541823</v>
      </c>
      <c r="AJ15" s="176">
        <v>4668.91</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4.0744028438200006</v>
      </c>
      <c r="F17" s="176">
        <v>2.350493970599999E-2</v>
      </c>
      <c r="G17" s="176">
        <v>0.40591561833531076</v>
      </c>
      <c r="H17" s="176" t="s">
        <v>408</v>
      </c>
      <c r="I17" s="176">
        <v>7.0756058238899879E-3</v>
      </c>
      <c r="J17" s="176">
        <v>1.4168492277180079E-2</v>
      </c>
      <c r="K17" s="176">
        <v>2.1530338495999998E-2</v>
      </c>
      <c r="L17" s="176">
        <v>8.1386714724225703E-4</v>
      </c>
      <c r="M17" s="176">
        <v>1.1346545523099998</v>
      </c>
      <c r="N17" s="176">
        <v>6.9675088000000001E-3</v>
      </c>
      <c r="O17" s="176">
        <v>2.1603899999999998E-4</v>
      </c>
      <c r="P17" s="176">
        <v>5.6779951700000002E-5</v>
      </c>
      <c r="Q17" s="176">
        <v>7.5752383900000008E-4</v>
      </c>
      <c r="R17" s="176">
        <v>1.2807900000000002E-3</v>
      </c>
      <c r="S17" s="176">
        <v>1.4293450000000001E-3</v>
      </c>
      <c r="T17" s="176">
        <v>7.7037640000000004E-2</v>
      </c>
      <c r="U17" s="176" t="s">
        <v>421</v>
      </c>
      <c r="V17" s="176">
        <v>1.6407479999999999E-2</v>
      </c>
      <c r="W17" s="176">
        <v>1.0952075264000001E-2</v>
      </c>
      <c r="X17" s="176" t="s">
        <v>422</v>
      </c>
      <c r="Y17" s="176" t="s">
        <v>422</v>
      </c>
      <c r="Z17" s="176" t="s">
        <v>422</v>
      </c>
      <c r="AA17" s="176" t="s">
        <v>422</v>
      </c>
      <c r="AB17" s="176">
        <v>8.571012211999997E-4</v>
      </c>
      <c r="AC17" s="176">
        <v>4.2717720000000001E-4</v>
      </c>
      <c r="AD17" s="176">
        <v>9.6401107200000002E-2</v>
      </c>
      <c r="AE17" s="204"/>
      <c r="AF17" s="176">
        <v>291.44771899999989</v>
      </c>
      <c r="AG17" s="176">
        <v>567.05999999999995</v>
      </c>
      <c r="AH17" s="176">
        <v>26606.030794999991</v>
      </c>
      <c r="AI17" s="176">
        <v>15.12</v>
      </c>
      <c r="AJ17" s="202" t="s">
        <v>408</v>
      </c>
      <c r="AK17" s="202" t="s">
        <v>408</v>
      </c>
      <c r="AL17" s="203" t="s">
        <v>18</v>
      </c>
    </row>
    <row r="18" spans="1:38" s="190" customFormat="1" ht="24.75" customHeight="1" thickBot="1" x14ac:dyDescent="0.25">
      <c r="A18" s="178" t="s">
        <v>122</v>
      </c>
      <c r="B18" s="178" t="s">
        <v>164</v>
      </c>
      <c r="C18" s="100" t="s">
        <v>275</v>
      </c>
      <c r="D18" s="202"/>
      <c r="E18" s="176">
        <v>0.12648229990000001</v>
      </c>
      <c r="F18" s="176">
        <v>1.176846889E-3</v>
      </c>
      <c r="G18" s="176">
        <v>3.0206480137075462</v>
      </c>
      <c r="H18" s="176" t="s">
        <v>408</v>
      </c>
      <c r="I18" s="176">
        <v>4.1530839108005887E-3</v>
      </c>
      <c r="J18" s="176">
        <v>7.7084291195868813E-3</v>
      </c>
      <c r="K18" s="176">
        <v>1.3767384148000002E-2</v>
      </c>
      <c r="L18" s="176">
        <v>1.1654448789609321E-3</v>
      </c>
      <c r="M18" s="176">
        <v>2.3698479860000007E-2</v>
      </c>
      <c r="N18" s="176">
        <v>7.5875000000000009E-4</v>
      </c>
      <c r="O18" s="176">
        <v>9.1050000000000001E-6</v>
      </c>
      <c r="P18" s="176">
        <v>2.6436E-6</v>
      </c>
      <c r="Q18" s="176">
        <v>6.0700000000000005E-5</v>
      </c>
      <c r="R18" s="176">
        <v>0.229768863101</v>
      </c>
      <c r="S18" s="176">
        <v>2.2029999999999999E-4</v>
      </c>
      <c r="T18" s="176">
        <v>3.3209999999999996E-2</v>
      </c>
      <c r="U18" s="176">
        <v>2.69E-2</v>
      </c>
      <c r="V18" s="176">
        <v>3.6420000000000002E-4</v>
      </c>
      <c r="W18" s="176">
        <v>1.2815215288999998E-3</v>
      </c>
      <c r="X18" s="176" t="s">
        <v>422</v>
      </c>
      <c r="Y18" s="176" t="s">
        <v>422</v>
      </c>
      <c r="Z18" s="176" t="s">
        <v>422</v>
      </c>
      <c r="AA18" s="176" t="s">
        <v>422</v>
      </c>
      <c r="AB18" s="176">
        <v>1.8339151499240001E-3</v>
      </c>
      <c r="AC18" s="176">
        <v>1.4218033874E-4</v>
      </c>
      <c r="AD18" s="176">
        <v>3.8984931589999994E-2</v>
      </c>
      <c r="AE18" s="204"/>
      <c r="AF18" s="176">
        <v>653.98688299999992</v>
      </c>
      <c r="AG18" s="176">
        <v>229.323127</v>
      </c>
      <c r="AH18" s="176">
        <v>309.56398300000001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1.1687221076400003</v>
      </c>
      <c r="F19" s="176">
        <v>6.2068736479999999E-3</v>
      </c>
      <c r="G19" s="176">
        <v>1.073090982182793</v>
      </c>
      <c r="H19" s="176" t="s">
        <v>408</v>
      </c>
      <c r="I19" s="176">
        <v>5.8484087461000735E-2</v>
      </c>
      <c r="J19" s="176">
        <v>9.3908088069715331E-2</v>
      </c>
      <c r="K19" s="176">
        <v>0.11805454568199998</v>
      </c>
      <c r="L19" s="176">
        <v>1.4436270507510836E-2</v>
      </c>
      <c r="M19" s="176">
        <v>0.29636973549000001</v>
      </c>
      <c r="N19" s="176">
        <v>4.2743703299999998E-2</v>
      </c>
      <c r="O19" s="176">
        <v>8.0907597960000021E-4</v>
      </c>
      <c r="P19" s="176">
        <v>3.8952999796000007E-4</v>
      </c>
      <c r="Q19" s="176">
        <v>4.7364942639999989E-3</v>
      </c>
      <c r="R19" s="176">
        <v>6.4266721319999973E-3</v>
      </c>
      <c r="S19" s="176">
        <v>1.5664445329999999E-2</v>
      </c>
      <c r="T19" s="176">
        <v>0.37627262960000002</v>
      </c>
      <c r="U19" s="176" t="s">
        <v>421</v>
      </c>
      <c r="V19" s="176">
        <v>6.7405065584000001E-2</v>
      </c>
      <c r="W19" s="176">
        <v>9.4196990918E-3</v>
      </c>
      <c r="X19" s="176" t="s">
        <v>422</v>
      </c>
      <c r="Y19" s="176" t="s">
        <v>422</v>
      </c>
      <c r="Z19" s="176" t="s">
        <v>422</v>
      </c>
      <c r="AA19" s="176" t="s">
        <v>422</v>
      </c>
      <c r="AB19" s="176">
        <v>5.8972365489999984E-3</v>
      </c>
      <c r="AC19" s="176">
        <v>4.6094988500000004E-4</v>
      </c>
      <c r="AD19" s="176">
        <v>5.40195625E-2</v>
      </c>
      <c r="AE19" s="204"/>
      <c r="AF19" s="176">
        <v>1833.8966600000001</v>
      </c>
      <c r="AG19" s="176">
        <v>295.64175</v>
      </c>
      <c r="AH19" s="176">
        <v>12516.569509999999</v>
      </c>
      <c r="AI19" s="176">
        <v>57.75</v>
      </c>
      <c r="AJ19" s="202" t="s">
        <v>408</v>
      </c>
      <c r="AK19" s="202" t="s">
        <v>408</v>
      </c>
      <c r="AL19" s="203" t="s">
        <v>18</v>
      </c>
    </row>
    <row r="20" spans="1:38" s="190" customFormat="1" ht="24.75" customHeight="1" thickBot="1" x14ac:dyDescent="0.25">
      <c r="A20" s="178" t="s">
        <v>122</v>
      </c>
      <c r="B20" s="178" t="s">
        <v>166</v>
      </c>
      <c r="C20" s="100" t="s">
        <v>59</v>
      </c>
      <c r="D20" s="202"/>
      <c r="E20" s="176">
        <v>17.685898106150013</v>
      </c>
      <c r="F20" s="176">
        <v>0.31480329728200007</v>
      </c>
      <c r="G20" s="176">
        <v>3.6343766085306752</v>
      </c>
      <c r="H20" s="176" t="s">
        <v>408</v>
      </c>
      <c r="I20" s="176">
        <v>1.3028246769318934</v>
      </c>
      <c r="J20" s="176">
        <v>1.7929970177372463</v>
      </c>
      <c r="K20" s="176">
        <v>2.0356941796810011</v>
      </c>
      <c r="L20" s="176">
        <v>1.0118497468422603E-2</v>
      </c>
      <c r="M20" s="176">
        <v>19.510592024930009</v>
      </c>
      <c r="N20" s="176">
        <v>3.7089214190082247</v>
      </c>
      <c r="O20" s="176">
        <v>0.24708797736835492</v>
      </c>
      <c r="P20" s="176">
        <v>0.13531446729731431</v>
      </c>
      <c r="Q20" s="176">
        <v>0.16714680427078982</v>
      </c>
      <c r="R20" s="176">
        <v>0.17801439502854008</v>
      </c>
      <c r="S20" s="176">
        <v>0.90594235193840023</v>
      </c>
      <c r="T20" s="176">
        <v>0.51612715010235988</v>
      </c>
      <c r="U20" s="176" t="s">
        <v>421</v>
      </c>
      <c r="V20" s="176">
        <v>2.0179503762379993</v>
      </c>
      <c r="W20" s="176">
        <v>2.0061280578333496</v>
      </c>
      <c r="X20" s="176" t="s">
        <v>422</v>
      </c>
      <c r="Y20" s="176" t="s">
        <v>422</v>
      </c>
      <c r="Z20" s="176" t="s">
        <v>422</v>
      </c>
      <c r="AA20" s="176" t="s">
        <v>422</v>
      </c>
      <c r="AB20" s="176">
        <v>0.20824143818759208</v>
      </c>
      <c r="AC20" s="176">
        <v>0.14057318518992004</v>
      </c>
      <c r="AD20" s="176">
        <v>6.713197663143998E-2</v>
      </c>
      <c r="AE20" s="204"/>
      <c r="AF20" s="176">
        <v>150920.32796099997</v>
      </c>
      <c r="AG20" s="176">
        <v>10219.009854</v>
      </c>
      <c r="AH20" s="176">
        <v>24616.160708999992</v>
      </c>
      <c r="AI20" s="176">
        <v>30434.064431999992</v>
      </c>
      <c r="AJ20" s="176">
        <v>1638.3556800000001</v>
      </c>
      <c r="AK20" s="202" t="s">
        <v>408</v>
      </c>
      <c r="AL20" s="203" t="s">
        <v>18</v>
      </c>
    </row>
    <row r="21" spans="1:38" s="190" customFormat="1" ht="24.75" customHeight="1" thickBot="1" x14ac:dyDescent="0.25">
      <c r="A21" s="178" t="s">
        <v>122</v>
      </c>
      <c r="B21" s="178" t="s">
        <v>167</v>
      </c>
      <c r="C21" s="100" t="s">
        <v>60</v>
      </c>
      <c r="D21" s="202"/>
      <c r="E21" s="176">
        <v>0.48554006980999986</v>
      </c>
      <c r="F21" s="176">
        <v>2.6925254807000004E-2</v>
      </c>
      <c r="G21" s="176">
        <v>0.66650660387190808</v>
      </c>
      <c r="H21" s="176" t="s">
        <v>408</v>
      </c>
      <c r="I21" s="176">
        <v>1.6479371130493616E-2</v>
      </c>
      <c r="J21" s="176">
        <v>3.4024490435257161E-2</v>
      </c>
      <c r="K21" s="176">
        <v>5.5451829414999994E-2</v>
      </c>
      <c r="L21" s="176">
        <v>4.3700638703656472E-3</v>
      </c>
      <c r="M21" s="176">
        <v>0.16897080109999998</v>
      </c>
      <c r="N21" s="176">
        <v>0.13864723418940006</v>
      </c>
      <c r="O21" s="176">
        <v>3.2963544851199989E-3</v>
      </c>
      <c r="P21" s="176">
        <v>4.5186329230699996E-3</v>
      </c>
      <c r="Q21" s="176">
        <v>5.0573666056300003E-2</v>
      </c>
      <c r="R21" s="176">
        <v>0.11595917202580001</v>
      </c>
      <c r="S21" s="176">
        <v>0.13906635361229994</v>
      </c>
      <c r="T21" s="176">
        <v>0.26893354060680003</v>
      </c>
      <c r="U21" s="176" t="s">
        <v>421</v>
      </c>
      <c r="V21" s="176">
        <v>0.39608315647799991</v>
      </c>
      <c r="W21" s="176">
        <v>2.217772945270001E-2</v>
      </c>
      <c r="X21" s="176" t="s">
        <v>422</v>
      </c>
      <c r="Y21" s="176" t="s">
        <v>422</v>
      </c>
      <c r="Z21" s="176" t="s">
        <v>422</v>
      </c>
      <c r="AA21" s="176" t="s">
        <v>422</v>
      </c>
      <c r="AB21" s="176">
        <v>3.2327793532159988E-3</v>
      </c>
      <c r="AC21" s="176">
        <v>1.4370997206600001E-3</v>
      </c>
      <c r="AD21" s="176">
        <v>0.1717594524305</v>
      </c>
      <c r="AE21" s="204"/>
      <c r="AF21" s="176">
        <v>684.34095600000012</v>
      </c>
      <c r="AG21" s="176">
        <v>1775.350737</v>
      </c>
      <c r="AH21" s="176">
        <v>534.34619900000007</v>
      </c>
      <c r="AI21" s="176">
        <v>162.14367500000003</v>
      </c>
      <c r="AJ21" s="176">
        <v>37.65</v>
      </c>
      <c r="AK21" s="202" t="s">
        <v>408</v>
      </c>
      <c r="AL21" s="203" t="s">
        <v>18</v>
      </c>
    </row>
    <row r="22" spans="1:38" s="190" customFormat="1" ht="24.75" customHeight="1" thickBot="1" x14ac:dyDescent="0.25">
      <c r="A22" s="178" t="s">
        <v>122</v>
      </c>
      <c r="B22" s="178" t="s">
        <v>168</v>
      </c>
      <c r="C22" s="100" t="s">
        <v>297</v>
      </c>
      <c r="D22" s="202"/>
      <c r="E22" s="176">
        <v>2.664835571210002</v>
      </c>
      <c r="F22" s="176">
        <v>9.6695784430000011E-3</v>
      </c>
      <c r="G22" s="176">
        <v>0.59094172909667264</v>
      </c>
      <c r="H22" s="176" t="s">
        <v>408</v>
      </c>
      <c r="I22" s="176">
        <v>5.0283038812619238E-2</v>
      </c>
      <c r="J22" s="176">
        <v>9.9858930403328813E-2</v>
      </c>
      <c r="K22" s="176">
        <v>0.1852943990320001</v>
      </c>
      <c r="L22" s="176">
        <v>7.047848858589157E-3</v>
      </c>
      <c r="M22" s="176">
        <v>9.9283993478399974</v>
      </c>
      <c r="N22" s="176">
        <v>1.7352016798450003</v>
      </c>
      <c r="O22" s="176">
        <v>4.5118654604299979E-2</v>
      </c>
      <c r="P22" s="176">
        <v>2.1195408784829999E-2</v>
      </c>
      <c r="Q22" s="176">
        <v>0.29179299780600004</v>
      </c>
      <c r="R22" s="176">
        <v>2.0746089236609997</v>
      </c>
      <c r="S22" s="176">
        <v>0.85252796808649978</v>
      </c>
      <c r="T22" s="176">
        <v>1.7550847876199995</v>
      </c>
      <c r="U22" s="176" t="s">
        <v>421</v>
      </c>
      <c r="V22" s="176">
        <v>3.7788681487739995</v>
      </c>
      <c r="W22" s="176">
        <v>4.3262305548499989E-2</v>
      </c>
      <c r="X22" s="176" t="s">
        <v>422</v>
      </c>
      <c r="Y22" s="176" t="s">
        <v>422</v>
      </c>
      <c r="Z22" s="176" t="s">
        <v>422</v>
      </c>
      <c r="AA22" s="176" t="s">
        <v>422</v>
      </c>
      <c r="AB22" s="176">
        <v>6.9475659147439986E-3</v>
      </c>
      <c r="AC22" s="176">
        <v>1.8388711095000004E-3</v>
      </c>
      <c r="AD22" s="176">
        <v>0.38531916655103993</v>
      </c>
      <c r="AE22" s="204"/>
      <c r="AF22" s="176">
        <v>1137.3316369999998</v>
      </c>
      <c r="AG22" s="176">
        <v>2266.5527250000005</v>
      </c>
      <c r="AH22" s="176">
        <v>2531.5549940000001</v>
      </c>
      <c r="AI22" s="176">
        <v>1099.9606839999999</v>
      </c>
      <c r="AJ22" s="176">
        <v>1855.5935570000001</v>
      </c>
      <c r="AK22" s="202" t="s">
        <v>408</v>
      </c>
      <c r="AL22" s="203" t="s">
        <v>18</v>
      </c>
    </row>
    <row r="23" spans="1:38" s="190" customFormat="1" ht="24.75" customHeight="1" thickBot="1" x14ac:dyDescent="0.25">
      <c r="A23" s="178" t="s">
        <v>129</v>
      </c>
      <c r="B23" s="178" t="s">
        <v>439</v>
      </c>
      <c r="C23" s="100" t="s">
        <v>349</v>
      </c>
      <c r="D23" s="202"/>
      <c r="E23" s="176">
        <v>7.6806744798748054</v>
      </c>
      <c r="F23" s="176">
        <v>1.4442201702927098</v>
      </c>
      <c r="G23" s="176">
        <v>3.9590236427637718E-3</v>
      </c>
      <c r="H23" s="176">
        <v>2.6241948288469913E-3</v>
      </c>
      <c r="I23" s="176">
        <v>0.46639387936970156</v>
      </c>
      <c r="J23" s="176">
        <v>0.46639387936970156</v>
      </c>
      <c r="K23" s="176">
        <v>0.46639387936970156</v>
      </c>
      <c r="L23" s="176">
        <v>0.28892964414331085</v>
      </c>
      <c r="M23" s="176">
        <v>8.358240278653593</v>
      </c>
      <c r="N23" s="176" t="s">
        <v>408</v>
      </c>
      <c r="O23" s="176">
        <v>3.2930730099014604E-3</v>
      </c>
      <c r="P23" s="176" t="s">
        <v>408</v>
      </c>
      <c r="Q23" s="176" t="s">
        <v>408</v>
      </c>
      <c r="R23" s="176">
        <v>1.6465365049507297E-2</v>
      </c>
      <c r="S23" s="176">
        <v>0.55982241168324798</v>
      </c>
      <c r="T23" s="176">
        <v>2.3051511069310221E-2</v>
      </c>
      <c r="U23" s="176">
        <v>3.2930730099014604E-3</v>
      </c>
      <c r="V23" s="176">
        <v>0.32930730099014599</v>
      </c>
      <c r="W23" s="176" t="s">
        <v>408</v>
      </c>
      <c r="X23" s="176">
        <v>9.9048779773898196E-3</v>
      </c>
      <c r="Y23" s="176">
        <v>1.6439706101821855E-2</v>
      </c>
      <c r="Z23" s="176" t="s">
        <v>408</v>
      </c>
      <c r="AA23" s="176" t="s">
        <v>408</v>
      </c>
      <c r="AB23" s="176">
        <v>2.6344584079211676E-2</v>
      </c>
      <c r="AC23" s="176" t="s">
        <v>408</v>
      </c>
      <c r="AD23" s="176" t="s">
        <v>408</v>
      </c>
      <c r="AE23" s="204"/>
      <c r="AF23" s="176">
        <v>14223.758400911571</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2.1272324070400002</v>
      </c>
      <c r="F24" s="176">
        <v>0.19650872060800018</v>
      </c>
      <c r="G24" s="176">
        <v>0.64684734932608501</v>
      </c>
      <c r="H24" s="176">
        <v>1.23E-3</v>
      </c>
      <c r="I24" s="176">
        <v>9.2890435968468812E-2</v>
      </c>
      <c r="J24" s="176">
        <v>0.26237072171484288</v>
      </c>
      <c r="K24" s="176">
        <v>0.58709937334399964</v>
      </c>
      <c r="L24" s="176">
        <v>8.1047194909859462E-3</v>
      </c>
      <c r="M24" s="176">
        <v>3.1177430144699994</v>
      </c>
      <c r="N24" s="176">
        <v>0.18508680002449232</v>
      </c>
      <c r="O24" s="176">
        <v>1.8982551585089994E-2</v>
      </c>
      <c r="P24" s="176">
        <v>9.6955549023774977E-3</v>
      </c>
      <c r="Q24" s="176">
        <v>7.0268709506999981E-3</v>
      </c>
      <c r="R24" s="176">
        <v>0.12990438457764991</v>
      </c>
      <c r="S24" s="176">
        <v>0.23528212136350007</v>
      </c>
      <c r="T24" s="176">
        <v>0.27863511604570018</v>
      </c>
      <c r="U24" s="176" t="s">
        <v>421</v>
      </c>
      <c r="V24" s="176">
        <v>3.6836468242927149</v>
      </c>
      <c r="W24" s="176">
        <v>0.63227726709425025</v>
      </c>
      <c r="X24" s="176" t="s">
        <v>422</v>
      </c>
      <c r="Y24" s="176" t="s">
        <v>422</v>
      </c>
      <c r="Z24" s="176" t="s">
        <v>422</v>
      </c>
      <c r="AA24" s="176" t="s">
        <v>422</v>
      </c>
      <c r="AB24" s="176">
        <v>0.14118520347490005</v>
      </c>
      <c r="AC24" s="176">
        <v>0.20677236033642482</v>
      </c>
      <c r="AD24" s="176">
        <v>0.12022802564790712</v>
      </c>
      <c r="AE24" s="204"/>
      <c r="AF24" s="176">
        <v>1245.4285360000003</v>
      </c>
      <c r="AG24" s="176">
        <v>929.75946499999998</v>
      </c>
      <c r="AH24" s="176">
        <v>2070.6932480000005</v>
      </c>
      <c r="AI24" s="176">
        <v>10408.012834999994</v>
      </c>
      <c r="AJ24" s="176">
        <v>451.21</v>
      </c>
      <c r="AK24" s="202" t="s">
        <v>408</v>
      </c>
      <c r="AL24" s="203" t="s">
        <v>18</v>
      </c>
    </row>
    <row r="25" spans="1:38" s="190" customFormat="1" ht="24.75" customHeight="1" thickBot="1" x14ac:dyDescent="0.25">
      <c r="A25" s="178" t="s">
        <v>130</v>
      </c>
      <c r="B25" s="178" t="s">
        <v>170</v>
      </c>
      <c r="C25" s="100" t="s">
        <v>310</v>
      </c>
      <c r="D25" s="202"/>
      <c r="E25" s="176">
        <v>0.62141277670526385</v>
      </c>
      <c r="F25" s="176">
        <v>9.6922990420551899E-2</v>
      </c>
      <c r="G25" s="176">
        <v>3.9237563679796937E-2</v>
      </c>
      <c r="H25" s="176" t="s">
        <v>408</v>
      </c>
      <c r="I25" s="176">
        <v>4.9827215566735153E-3</v>
      </c>
      <c r="J25" s="176">
        <v>4.9827215566735153E-3</v>
      </c>
      <c r="K25" s="176">
        <v>4.9827215566735153E-3</v>
      </c>
      <c r="L25" s="176">
        <v>2.4913607783367576E-3</v>
      </c>
      <c r="M25" s="176">
        <v>0.65476177658921897</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2022.5548288555121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0.15910005642586234</v>
      </c>
      <c r="F26" s="176">
        <v>3.1185367591412588E-2</v>
      </c>
      <c r="G26" s="176">
        <v>1.1680998338388864E-2</v>
      </c>
      <c r="H26" s="176" t="s">
        <v>408</v>
      </c>
      <c r="I26" s="176">
        <v>1.1291440850067017E-3</v>
      </c>
      <c r="J26" s="176">
        <v>1.1291440850067017E-3</v>
      </c>
      <c r="K26" s="176">
        <v>1.1291440850067017E-3</v>
      </c>
      <c r="L26" s="176">
        <v>5.6457204250335083E-4</v>
      </c>
      <c r="M26" s="176">
        <v>0.37899509870451442</v>
      </c>
      <c r="N26" s="176">
        <v>7.6622220491917761E-2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607.55680445259429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16.639429136947818</v>
      </c>
      <c r="F27" s="176">
        <v>3.4077043655614134</v>
      </c>
      <c r="G27" s="176">
        <v>2.7298142644833035E-2</v>
      </c>
      <c r="H27" s="176">
        <v>1.1485627342724474</v>
      </c>
      <c r="I27" s="176">
        <v>0.41272618460133087</v>
      </c>
      <c r="J27" s="176">
        <v>0.41272618460133087</v>
      </c>
      <c r="K27" s="176">
        <v>0.41272618460133087</v>
      </c>
      <c r="L27" s="176">
        <v>0.21800639418753978</v>
      </c>
      <c r="M27" s="176">
        <v>41.293937743361099</v>
      </c>
      <c r="N27" s="176">
        <v>2.5494224179301145E-3</v>
      </c>
      <c r="O27" s="176">
        <v>3.0876893004678076E-4</v>
      </c>
      <c r="P27" s="176">
        <v>1.5908666505655849E-2</v>
      </c>
      <c r="Q27" s="176">
        <v>4.829711394591382E-4</v>
      </c>
      <c r="R27" s="176">
        <v>1.5215736492217481E-2</v>
      </c>
      <c r="S27" s="176">
        <v>1.0573948149233549E-2</v>
      </c>
      <c r="T27" s="176">
        <v>3.2535765297034718E-3</v>
      </c>
      <c r="U27" s="176">
        <v>3.4840441882471495E-4</v>
      </c>
      <c r="V27" s="176">
        <v>5.8675793769415993E-2</v>
      </c>
      <c r="W27" s="176">
        <v>0.88961481433912626</v>
      </c>
      <c r="X27" s="176">
        <v>2.4365158831849122E-2</v>
      </c>
      <c r="Y27" s="176">
        <v>2.8387469902633966E-2</v>
      </c>
      <c r="Z27" s="176">
        <v>1.4602077456334983E-2</v>
      </c>
      <c r="AA27" s="176">
        <v>2.8781885378307778E-2</v>
      </c>
      <c r="AB27" s="176">
        <v>9.6136591569125851E-2</v>
      </c>
      <c r="AC27" s="176">
        <v>0.12834542657173276</v>
      </c>
      <c r="AD27" s="176">
        <v>1.782112835798521E-4</v>
      </c>
      <c r="AE27" s="204"/>
      <c r="AF27" s="176">
        <v>91791.668266713707</v>
      </c>
      <c r="AG27" s="202" t="s">
        <v>408</v>
      </c>
      <c r="AH27" s="176">
        <v>35.525004815740658</v>
      </c>
      <c r="AI27" s="176">
        <v>21058</v>
      </c>
      <c r="AJ27" s="202" t="s">
        <v>408</v>
      </c>
      <c r="AK27" s="202" t="s">
        <v>408</v>
      </c>
      <c r="AL27" s="203" t="s">
        <v>18</v>
      </c>
    </row>
    <row r="28" spans="1:38" s="190" customFormat="1" ht="24.75" customHeight="1" thickBot="1" x14ac:dyDescent="0.25">
      <c r="A28" s="178" t="s">
        <v>131</v>
      </c>
      <c r="B28" s="178" t="s">
        <v>172</v>
      </c>
      <c r="C28" s="100" t="s">
        <v>154</v>
      </c>
      <c r="D28" s="202"/>
      <c r="E28" s="176">
        <v>5.148884522623705</v>
      </c>
      <c r="F28" s="176">
        <v>0.53872806631633208</v>
      </c>
      <c r="G28" s="176">
        <v>2.9548546257973673E-3</v>
      </c>
      <c r="H28" s="176">
        <v>9.9300069699771818E-3</v>
      </c>
      <c r="I28" s="176">
        <v>0.39926503263403618</v>
      </c>
      <c r="J28" s="176">
        <v>0.39926503263403618</v>
      </c>
      <c r="K28" s="176">
        <v>0.39926503263403618</v>
      </c>
      <c r="L28" s="176">
        <v>0.21949143479023281</v>
      </c>
      <c r="M28" s="176">
        <v>3.7764229063456516</v>
      </c>
      <c r="N28" s="176">
        <v>1.6481200196525101E-4</v>
      </c>
      <c r="O28" s="176">
        <v>1.675506221964304E-5</v>
      </c>
      <c r="P28" s="176">
        <v>1.6904547130578058E-3</v>
      </c>
      <c r="Q28" s="176">
        <v>3.2825469381491233E-5</v>
      </c>
      <c r="R28" s="176">
        <v>2.6587111263301432E-3</v>
      </c>
      <c r="S28" s="176">
        <v>1.7847852174628493E-3</v>
      </c>
      <c r="T28" s="176">
        <v>7.7290074745494936E-5</v>
      </c>
      <c r="U28" s="176">
        <v>3.2140814323696379E-5</v>
      </c>
      <c r="V28" s="176">
        <v>5.7648069265315034E-3</v>
      </c>
      <c r="W28" s="176">
        <v>0.25362690531286047</v>
      </c>
      <c r="X28" s="176">
        <v>4.8906531773082384E-3</v>
      </c>
      <c r="Y28" s="176">
        <v>5.149833657071193E-3</v>
      </c>
      <c r="Z28" s="176">
        <v>2.6976605178391259E-3</v>
      </c>
      <c r="AA28" s="176">
        <v>4.9091388638686992E-3</v>
      </c>
      <c r="AB28" s="176">
        <v>1.7647286216087257E-2</v>
      </c>
      <c r="AC28" s="176">
        <v>1.8882715297060031E-2</v>
      </c>
      <c r="AD28" s="176">
        <v>5.2115432206210029E-5</v>
      </c>
      <c r="AE28" s="204"/>
      <c r="AF28" s="176">
        <v>13464.605475921444</v>
      </c>
      <c r="AG28" s="202" t="s">
        <v>408</v>
      </c>
      <c r="AH28" s="176">
        <v>7.4852546736763337</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19.490422479594361</v>
      </c>
      <c r="F29" s="176">
        <v>0.56844464292746344</v>
      </c>
      <c r="G29" s="176">
        <v>1.1879903690324482E-2</v>
      </c>
      <c r="H29" s="176">
        <v>2.1629442698096895E-2</v>
      </c>
      <c r="I29" s="176">
        <v>0.35620750392605582</v>
      </c>
      <c r="J29" s="176">
        <v>0.35620750392605582</v>
      </c>
      <c r="K29" s="176">
        <v>0.35620750392605582</v>
      </c>
      <c r="L29" s="176">
        <v>0.18877532714558828</v>
      </c>
      <c r="M29" s="176">
        <v>4.3835966418691212</v>
      </c>
      <c r="N29" s="176">
        <v>6.4054375019257422E-4</v>
      </c>
      <c r="O29" s="176">
        <v>6.4054375019257422E-5</v>
      </c>
      <c r="P29" s="176">
        <v>6.7897637520412876E-3</v>
      </c>
      <c r="Q29" s="176">
        <v>1.2810875003851484E-4</v>
      </c>
      <c r="R29" s="176">
        <v>1.0889243753273764E-2</v>
      </c>
      <c r="S29" s="176">
        <v>7.3021987521953479E-3</v>
      </c>
      <c r="T29" s="176">
        <v>2.5621750007702969E-4</v>
      </c>
      <c r="U29" s="176">
        <v>1.2810875003851484E-4</v>
      </c>
      <c r="V29" s="176">
        <v>2.3059575006932675E-2</v>
      </c>
      <c r="W29" s="176">
        <v>0.17354644049910056</v>
      </c>
      <c r="X29" s="176">
        <v>6.5335462519642579E-3</v>
      </c>
      <c r="Y29" s="176">
        <v>3.9457495011862576E-2</v>
      </c>
      <c r="Z29" s="176">
        <v>4.4069410013249113E-2</v>
      </c>
      <c r="AA29" s="176">
        <v>1.0120591253042674E-2</v>
      </c>
      <c r="AB29" s="176">
        <v>0.10018104253011861</v>
      </c>
      <c r="AC29" s="176">
        <v>7.7007522742440493E-2</v>
      </c>
      <c r="AD29" s="176">
        <v>3.4663585846533357E-5</v>
      </c>
      <c r="AE29" s="204"/>
      <c r="AF29" s="176">
        <v>54830.545016484364</v>
      </c>
      <c r="AG29" s="202" t="s">
        <v>408</v>
      </c>
      <c r="AH29" s="176">
        <v>118.06857295530691</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0.23222824326681585</v>
      </c>
      <c r="F30" s="176">
        <v>2.0249660270331509</v>
      </c>
      <c r="G30" s="176">
        <v>5.8289678102677218E-4</v>
      </c>
      <c r="H30" s="176">
        <v>1.9519814201762013E-3</v>
      </c>
      <c r="I30" s="176">
        <v>4.8065228822817288E-2</v>
      </c>
      <c r="J30" s="176">
        <v>4.8065228822817288E-2</v>
      </c>
      <c r="K30" s="176">
        <v>4.8065228822817288E-2</v>
      </c>
      <c r="L30" s="176">
        <v>6.4280028293899017E-3</v>
      </c>
      <c r="M30" s="176">
        <v>8.7684691031972815</v>
      </c>
      <c r="N30" s="176">
        <v>6.1306887138455184E-5</v>
      </c>
      <c r="O30" s="176">
        <v>7.6299847062121606E-6</v>
      </c>
      <c r="P30" s="176">
        <v>3.4024838124391342E-4</v>
      </c>
      <c r="Q30" s="176">
        <v>1.1511729431507716E-5</v>
      </c>
      <c r="R30" s="176">
        <v>2.588349253421679E-4</v>
      </c>
      <c r="S30" s="176">
        <v>1.8389034000044769E-4</v>
      </c>
      <c r="T30" s="176">
        <v>8.6743538538597688E-5</v>
      </c>
      <c r="U30" s="176">
        <v>7.763489450591112E-6</v>
      </c>
      <c r="V30" s="176">
        <v>1.2849809016789019E-3</v>
      </c>
      <c r="W30" s="176">
        <v>3.3312520299295961E-2</v>
      </c>
      <c r="X30" s="176">
        <v>3.148521583969947E-4</v>
      </c>
      <c r="Y30" s="176">
        <v>3.5233455820616076E-4</v>
      </c>
      <c r="Z30" s="176">
        <v>2.5488031870232904E-4</v>
      </c>
      <c r="AA30" s="176">
        <v>3.8232047805349361E-4</v>
      </c>
      <c r="AB30" s="176">
        <v>1.3043875133589781E-3</v>
      </c>
      <c r="AC30" s="176">
        <v>2.4091496818047049E-3</v>
      </c>
      <c r="AD30" s="176">
        <v>1.2170228154617117E-5</v>
      </c>
      <c r="AE30" s="204"/>
      <c r="AF30" s="176">
        <v>1726.0232529825228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1.5958910850064763</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0.61480156828288357</v>
      </c>
      <c r="J32" s="176">
        <v>1.0916853025082809</v>
      </c>
      <c r="K32" s="176">
        <v>1.4998601071100457</v>
      </c>
      <c r="L32" s="176">
        <v>0.16543776393272658</v>
      </c>
      <c r="M32" s="176" t="s">
        <v>408</v>
      </c>
      <c r="N32" s="176">
        <v>0.42068444135780975</v>
      </c>
      <c r="O32" s="176">
        <v>1.7122652601976639E-3</v>
      </c>
      <c r="P32" s="176" t="s">
        <v>408</v>
      </c>
      <c r="Q32" s="176">
        <v>3.7846048607101175E-2</v>
      </c>
      <c r="R32" s="176">
        <v>1.1678117241062729</v>
      </c>
      <c r="S32" s="176">
        <v>26.295159760939352</v>
      </c>
      <c r="T32" s="176">
        <v>0.16810221572856196</v>
      </c>
      <c r="U32" s="176">
        <v>1.0093117802223862E-2</v>
      </c>
      <c r="V32" s="176">
        <v>18.288201504909871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0.47733803000000002</v>
      </c>
      <c r="J33" s="176">
        <v>5.5584532499999995</v>
      </c>
      <c r="K33" s="176">
        <v>11.116906499999999</v>
      </c>
      <c r="L33" s="176">
        <v>9.2270320000000003E-2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1.8822801987912354</v>
      </c>
      <c r="F34" s="176">
        <v>0.10135435959593464</v>
      </c>
      <c r="G34" s="176">
        <v>3.1861476551849283E-4</v>
      </c>
      <c r="H34" s="176">
        <v>1.8585861321912078E-4</v>
      </c>
      <c r="I34" s="176">
        <v>3.4677569382802954E-2</v>
      </c>
      <c r="J34" s="176">
        <v>3.6449415993603095E-2</v>
      </c>
      <c r="K34" s="176">
        <v>3.8474383548803268E-2</v>
      </c>
      <c r="L34" s="176">
        <v>2.2540420098821918E-2</v>
      </c>
      <c r="M34" s="176">
        <v>0.2441275754789354</v>
      </c>
      <c r="N34" s="176" t="s">
        <v>408</v>
      </c>
      <c r="O34" s="176">
        <v>2.6551230459874399E-4</v>
      </c>
      <c r="P34" s="176" t="s">
        <v>408</v>
      </c>
      <c r="Q34" s="176" t="s">
        <v>408</v>
      </c>
      <c r="R34" s="176">
        <v>1.3275615229937201E-3</v>
      </c>
      <c r="S34" s="176">
        <v>4.5137091781786473E-2</v>
      </c>
      <c r="T34" s="176">
        <v>1.858586132191208E-3</v>
      </c>
      <c r="U34" s="176">
        <v>2.6551230459874399E-4</v>
      </c>
      <c r="V34" s="176">
        <v>2.6551230459874398E-2</v>
      </c>
      <c r="W34" s="176" t="s">
        <v>408</v>
      </c>
      <c r="X34" s="176">
        <v>7.9653691379623186E-4</v>
      </c>
      <c r="Y34" s="176">
        <v>1.3275615229937201E-3</v>
      </c>
      <c r="Z34" s="176" t="s">
        <v>408</v>
      </c>
      <c r="AA34" s="176" t="s">
        <v>408</v>
      </c>
      <c r="AB34" s="176">
        <v>2.1240984367899519E-3</v>
      </c>
      <c r="AC34" s="176" t="s">
        <v>408</v>
      </c>
      <c r="AD34" s="176" t="s">
        <v>408</v>
      </c>
      <c r="AE34" s="204"/>
      <c r="AF34" s="176">
        <v>1147.0131558665742</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6.7137240813878041</v>
      </c>
      <c r="F36" s="176">
        <v>3.6007814998752137</v>
      </c>
      <c r="G36" s="176">
        <v>0.25124318438575055</v>
      </c>
      <c r="H36" s="176">
        <v>9.582867944370406E-4</v>
      </c>
      <c r="I36" s="176">
        <v>0.37752521493213864</v>
      </c>
      <c r="J36" s="176">
        <v>0.38570687593685998</v>
      </c>
      <c r="K36" s="176">
        <v>0.38960290498672728</v>
      </c>
      <c r="L36" s="176">
        <v>6.2246978954328666E-2</v>
      </c>
      <c r="M36" s="176">
        <v>19.47898135574934</v>
      </c>
      <c r="N36" s="176">
        <v>1.2585125047550693E-2</v>
      </c>
      <c r="O36" s="176">
        <v>1.0653117965434022E-3</v>
      </c>
      <c r="P36" s="176">
        <v>2.5639712358734392E-3</v>
      </c>
      <c r="Q36" s="176">
        <v>1.3740709492525127E-2</v>
      </c>
      <c r="R36" s="176">
        <v>1.5122003365946912E-2</v>
      </c>
      <c r="S36" s="176">
        <v>8.5689895135420621E-2</v>
      </c>
      <c r="T36" s="176">
        <v>0.58050429497191625</v>
      </c>
      <c r="U36" s="176">
        <v>1.0811109003873217E-2</v>
      </c>
      <c r="V36" s="176">
        <v>0.10887849097250522</v>
      </c>
      <c r="W36" s="176">
        <v>1.716686516228726E-2</v>
      </c>
      <c r="X36" s="176" t="s">
        <v>408</v>
      </c>
      <c r="Y36" s="176" t="s">
        <v>408</v>
      </c>
      <c r="Z36" s="176" t="s">
        <v>408</v>
      </c>
      <c r="AA36" s="176" t="s">
        <v>408</v>
      </c>
      <c r="AB36" s="176" t="s">
        <v>408</v>
      </c>
      <c r="AC36" s="176">
        <v>8.206512295468836E-3</v>
      </c>
      <c r="AD36" s="176">
        <v>1.1852942125761011E-2</v>
      </c>
      <c r="AE36" s="204"/>
      <c r="AF36" s="176">
        <v>5686.8093547521858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1.9649999999999997E-2</v>
      </c>
      <c r="F37" s="176">
        <v>2.1488545599999999E-4</v>
      </c>
      <c r="G37" s="176">
        <v>8.1502015200000008E-6</v>
      </c>
      <c r="H37" s="176" t="s">
        <v>408</v>
      </c>
      <c r="I37" s="176" t="s">
        <v>408</v>
      </c>
      <c r="J37" s="176" t="s">
        <v>408</v>
      </c>
      <c r="K37" s="176" t="s">
        <v>408</v>
      </c>
      <c r="L37" s="176" t="s">
        <v>408</v>
      </c>
      <c r="M37" s="176">
        <v>4.0751007599999995E-3</v>
      </c>
      <c r="N37" s="176" t="s">
        <v>408</v>
      </c>
      <c r="O37" s="176" t="s">
        <v>408</v>
      </c>
      <c r="P37" s="176" t="s">
        <v>408</v>
      </c>
      <c r="Q37" s="176" t="s">
        <v>408</v>
      </c>
      <c r="R37" s="176" t="s">
        <v>408</v>
      </c>
      <c r="S37" s="176" t="s">
        <v>408</v>
      </c>
      <c r="T37" s="176" t="s">
        <v>408</v>
      </c>
      <c r="U37" s="176" t="s">
        <v>408</v>
      </c>
      <c r="V37" s="176" t="s">
        <v>408</v>
      </c>
      <c r="W37" s="176">
        <v>1.0187751899999999E-4</v>
      </c>
      <c r="X37" s="176" t="s">
        <v>408</v>
      </c>
      <c r="Y37" s="176" t="s">
        <v>408</v>
      </c>
      <c r="Z37" s="176" t="s">
        <v>408</v>
      </c>
      <c r="AA37" s="176" t="s">
        <v>408</v>
      </c>
      <c r="AB37" s="176" t="s">
        <v>408</v>
      </c>
      <c r="AC37" s="176" t="s">
        <v>408</v>
      </c>
      <c r="AD37" s="176" t="s">
        <v>408</v>
      </c>
      <c r="AE37" s="204"/>
      <c r="AF37" s="202" t="s">
        <v>408</v>
      </c>
      <c r="AG37" s="202" t="s">
        <v>408</v>
      </c>
      <c r="AH37" s="176">
        <v>203.75503800000001</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1.1791341053999993</v>
      </c>
      <c r="F39" s="176">
        <v>8.7383584880803986E-2</v>
      </c>
      <c r="G39" s="176">
        <v>1.0701441992623577</v>
      </c>
      <c r="H39" s="176">
        <v>4.9005086880000012E-3</v>
      </c>
      <c r="I39" s="176">
        <v>0.13240505291032009</v>
      </c>
      <c r="J39" s="176">
        <v>0.20700819347299995</v>
      </c>
      <c r="K39" s="176">
        <v>0.29218085158599999</v>
      </c>
      <c r="L39" s="176">
        <v>2.6439147360157199E-2</v>
      </c>
      <c r="M39" s="176">
        <v>0.96975121844000001</v>
      </c>
      <c r="N39" s="176">
        <v>8.8224554999999996E-2</v>
      </c>
      <c r="O39" s="176">
        <v>9.8811976600000004E-3</v>
      </c>
      <c r="P39" s="176">
        <v>1.8817997660000004E-3</v>
      </c>
      <c r="Q39" s="176">
        <v>1.60339844E-2</v>
      </c>
      <c r="R39" s="176">
        <v>0.12488999220000001</v>
      </c>
      <c r="S39" s="176">
        <v>4.9159980500000006E-2</v>
      </c>
      <c r="T39" s="176">
        <v>0.55225466000000001</v>
      </c>
      <c r="U39" s="176">
        <v>1.5150000000000002E-2</v>
      </c>
      <c r="V39" s="176">
        <v>2.1796799064000001</v>
      </c>
      <c r="W39" s="176">
        <v>7.1480984259500002E-2</v>
      </c>
      <c r="X39" s="176" t="s">
        <v>422</v>
      </c>
      <c r="Y39" s="176" t="s">
        <v>422</v>
      </c>
      <c r="Z39" s="176" t="s">
        <v>422</v>
      </c>
      <c r="AA39" s="176" t="s">
        <v>422</v>
      </c>
      <c r="AB39" s="176">
        <v>5.7930023485200009E-2</v>
      </c>
      <c r="AC39" s="176">
        <v>1.5150000000000004E-2</v>
      </c>
      <c r="AD39" s="176">
        <v>0.18266883036399623</v>
      </c>
      <c r="AE39" s="204"/>
      <c r="AF39" s="176">
        <v>10407.936959000001</v>
      </c>
      <c r="AG39" s="176">
        <v>124</v>
      </c>
      <c r="AH39" s="176">
        <v>1250.03</v>
      </c>
      <c r="AI39" s="176">
        <v>3030</v>
      </c>
      <c r="AJ39" s="202" t="s">
        <v>408</v>
      </c>
      <c r="AK39" s="202" t="s">
        <v>408</v>
      </c>
      <c r="AL39" s="203" t="s">
        <v>18</v>
      </c>
    </row>
    <row r="40" spans="1:38" s="190" customFormat="1" ht="24.75" customHeight="1" thickBot="1" x14ac:dyDescent="0.25">
      <c r="A40" s="178" t="s">
        <v>129</v>
      </c>
      <c r="B40" s="178" t="s">
        <v>184</v>
      </c>
      <c r="C40" s="100" t="s">
        <v>352</v>
      </c>
      <c r="D40" s="202"/>
      <c r="E40" s="176">
        <v>3.1606446187051396</v>
      </c>
      <c r="F40" s="176">
        <v>5.0925013714211094</v>
      </c>
      <c r="G40" s="176">
        <v>2.1278984819291576E-3</v>
      </c>
      <c r="H40" s="176">
        <v>1.1368019582820275E-3</v>
      </c>
      <c r="I40" s="176">
        <v>0.43234926140483526</v>
      </c>
      <c r="J40" s="176">
        <v>0.43234926140483526</v>
      </c>
      <c r="K40" s="176">
        <v>0.43234926140483526</v>
      </c>
      <c r="L40" s="176">
        <v>8.7646588708954323E-2</v>
      </c>
      <c r="M40" s="176">
        <v>37.274621807417958</v>
      </c>
      <c r="N40" s="176" t="s">
        <v>408</v>
      </c>
      <c r="O40" s="176">
        <v>1.6926513718353818E-3</v>
      </c>
      <c r="P40" s="176" t="s">
        <v>408</v>
      </c>
      <c r="Q40" s="176" t="s">
        <v>408</v>
      </c>
      <c r="R40" s="176">
        <v>8.4632568591769073E-3</v>
      </c>
      <c r="S40" s="176">
        <v>0.28775073321201483</v>
      </c>
      <c r="T40" s="176">
        <v>1.1848559602847669E-2</v>
      </c>
      <c r="U40" s="176">
        <v>1.6926513718353818E-3</v>
      </c>
      <c r="V40" s="176">
        <v>0.16926513718353811</v>
      </c>
      <c r="W40" s="176" t="s">
        <v>408</v>
      </c>
      <c r="X40" s="176">
        <v>5.6032539140676071E-3</v>
      </c>
      <c r="Y40" s="176">
        <v>7.9379570606154439E-3</v>
      </c>
      <c r="Z40" s="176" t="s">
        <v>408</v>
      </c>
      <c r="AA40" s="176" t="s">
        <v>408</v>
      </c>
      <c r="AB40" s="176">
        <v>1.3541210974683051E-2</v>
      </c>
      <c r="AC40" s="176" t="s">
        <v>408</v>
      </c>
      <c r="AD40" s="176" t="s">
        <v>408</v>
      </c>
      <c r="AE40" s="204"/>
      <c r="AF40" s="176">
        <v>7095.5648827485684</v>
      </c>
      <c r="AG40" s="202" t="s">
        <v>408</v>
      </c>
      <c r="AH40" s="176">
        <v>184.07231411110357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5.545297273000001</v>
      </c>
      <c r="F41" s="176">
        <v>21.006304455245004</v>
      </c>
      <c r="G41" s="176">
        <v>1.0766236933091402</v>
      </c>
      <c r="H41" s="176">
        <v>1.1549297629651269</v>
      </c>
      <c r="I41" s="176">
        <v>9.296186216088671</v>
      </c>
      <c r="J41" s="176">
        <v>9.6303261553173289</v>
      </c>
      <c r="K41" s="176">
        <v>10.052276307622225</v>
      </c>
      <c r="L41" s="176">
        <v>2.7066601808705002</v>
      </c>
      <c r="M41" s="176">
        <v>158.61659959699</v>
      </c>
      <c r="N41" s="176">
        <v>0.57637000000000005</v>
      </c>
      <c r="O41" s="176">
        <v>0.15995600000000004</v>
      </c>
      <c r="P41" s="176">
        <v>2.7012180000000004E-2</v>
      </c>
      <c r="Q41" s="176">
        <v>6.864300000000001E-2</v>
      </c>
      <c r="R41" s="176">
        <v>1.8932610000000003</v>
      </c>
      <c r="S41" s="176">
        <v>0.35973700000000008</v>
      </c>
      <c r="T41" s="176">
        <v>1.7168700000000001</v>
      </c>
      <c r="U41" s="176">
        <v>0.26528500000000005</v>
      </c>
      <c r="V41" s="176">
        <v>37.217191999999997</v>
      </c>
      <c r="W41" s="176">
        <v>1.1253644727300001</v>
      </c>
      <c r="X41" s="176" t="s">
        <v>422</v>
      </c>
      <c r="Y41" s="176" t="s">
        <v>422</v>
      </c>
      <c r="Z41" s="176" t="s">
        <v>422</v>
      </c>
      <c r="AA41" s="176" t="s">
        <v>422</v>
      </c>
      <c r="AB41" s="176">
        <v>8.187957291</v>
      </c>
      <c r="AC41" s="176">
        <v>0.26553990196078431</v>
      </c>
      <c r="AD41" s="176">
        <v>3.1847151110888774</v>
      </c>
      <c r="AE41" s="204"/>
      <c r="AF41" s="176">
        <v>15180</v>
      </c>
      <c r="AG41" s="176">
        <v>190</v>
      </c>
      <c r="AH41" s="176">
        <v>1371.14546</v>
      </c>
      <c r="AI41" s="176">
        <v>53057.000000000007</v>
      </c>
      <c r="AJ41" s="176">
        <v>1</v>
      </c>
      <c r="AK41" s="202" t="s">
        <v>408</v>
      </c>
      <c r="AL41" s="203" t="s">
        <v>18</v>
      </c>
    </row>
    <row r="42" spans="1:38" s="190" customFormat="1" ht="24.75" customHeight="1" thickBot="1" x14ac:dyDescent="0.25">
      <c r="A42" s="178" t="s">
        <v>129</v>
      </c>
      <c r="B42" s="178" t="s">
        <v>186</v>
      </c>
      <c r="C42" s="100" t="s">
        <v>68</v>
      </c>
      <c r="D42" s="202"/>
      <c r="E42" s="176">
        <v>0.31799406190297597</v>
      </c>
      <c r="F42" s="176">
        <v>1.1199857779294999</v>
      </c>
      <c r="G42" s="176">
        <v>4.1723618847290956E-4</v>
      </c>
      <c r="H42" s="176">
        <v>1.1641700516021834E-4</v>
      </c>
      <c r="I42" s="176">
        <v>1.3226687825248213E-2</v>
      </c>
      <c r="J42" s="176">
        <v>1.3226687825248213E-2</v>
      </c>
      <c r="K42" s="176">
        <v>1.3226687825248213E-2</v>
      </c>
      <c r="L42" s="176">
        <v>2.0818249368144844E-3</v>
      </c>
      <c r="M42" s="176">
        <v>26.969361210039008</v>
      </c>
      <c r="N42" s="176" t="s">
        <v>408</v>
      </c>
      <c r="O42" s="176">
        <v>2.8244935818650047E-4</v>
      </c>
      <c r="P42" s="176" t="s">
        <v>408</v>
      </c>
      <c r="Q42" s="176" t="s">
        <v>408</v>
      </c>
      <c r="R42" s="176">
        <v>1.4122467909325027E-3</v>
      </c>
      <c r="S42" s="176">
        <v>4.8016390891705084E-2</v>
      </c>
      <c r="T42" s="176">
        <v>1.9771455073055036E-3</v>
      </c>
      <c r="U42" s="176">
        <v>2.8244935818650047E-4</v>
      </c>
      <c r="V42" s="176">
        <v>2.8244935818650053E-2</v>
      </c>
      <c r="W42" s="176" t="s">
        <v>408</v>
      </c>
      <c r="X42" s="176">
        <v>1.1212042780319566E-3</v>
      </c>
      <c r="Y42" s="176">
        <v>1.1383905874600474E-3</v>
      </c>
      <c r="Z42" s="176" t="s">
        <v>408</v>
      </c>
      <c r="AA42" s="176" t="s">
        <v>408</v>
      </c>
      <c r="AB42" s="176">
        <v>2.2595948654920038E-3</v>
      </c>
      <c r="AC42" s="176" t="s">
        <v>408</v>
      </c>
      <c r="AD42" s="176" t="s">
        <v>408</v>
      </c>
      <c r="AE42" s="204"/>
      <c r="AF42" s="176">
        <v>1195.4520240738966</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1.0665150632839999</v>
      </c>
      <c r="F43" s="176">
        <v>0.38270012656799995</v>
      </c>
      <c r="G43" s="176">
        <v>0.71640453052045994</v>
      </c>
      <c r="H43" s="176">
        <v>1.2212462000000002E-2</v>
      </c>
      <c r="I43" s="176">
        <v>0.1686565079199579</v>
      </c>
      <c r="J43" s="176">
        <v>0.33645291318378107</v>
      </c>
      <c r="K43" s="176">
        <v>0.86442891980266656</v>
      </c>
      <c r="L43" s="176">
        <v>1.1698524633463875E-2</v>
      </c>
      <c r="M43" s="176">
        <v>2.1031301265679998</v>
      </c>
      <c r="N43" s="176">
        <v>0.37223060758279997</v>
      </c>
      <c r="O43" s="176">
        <v>2.6455781771951997E-2</v>
      </c>
      <c r="P43" s="176">
        <v>8.164511645383999E-3</v>
      </c>
      <c r="Q43" s="176">
        <v>0.14689640126004003</v>
      </c>
      <c r="R43" s="176">
        <v>0.49103908859759998</v>
      </c>
      <c r="S43" s="176">
        <v>0.41983713922480004</v>
      </c>
      <c r="T43" s="176">
        <v>0.5746490885976</v>
      </c>
      <c r="U43" s="176">
        <v>3.5900000000000001E-2</v>
      </c>
      <c r="V43" s="176">
        <v>5.6014557088372001</v>
      </c>
      <c r="W43" s="176">
        <v>0.18291413607469997</v>
      </c>
      <c r="X43" s="176" t="s">
        <v>422</v>
      </c>
      <c r="Y43" s="176" t="s">
        <v>422</v>
      </c>
      <c r="Z43" s="176" t="s">
        <v>422</v>
      </c>
      <c r="AA43" s="176" t="s">
        <v>422</v>
      </c>
      <c r="AB43" s="176">
        <v>8.3856230632839993E-2</v>
      </c>
      <c r="AC43" s="176">
        <v>3.766470588235294E-2</v>
      </c>
      <c r="AD43" s="176">
        <v>0.43105923981580024</v>
      </c>
      <c r="AE43" s="204"/>
      <c r="AF43" s="176">
        <v>3696</v>
      </c>
      <c r="AG43" s="176">
        <v>1796.3506328399999</v>
      </c>
      <c r="AH43" s="176">
        <v>210</v>
      </c>
      <c r="AI43" s="176">
        <v>7180</v>
      </c>
      <c r="AJ43" s="202" t="s">
        <v>408</v>
      </c>
      <c r="AK43" s="202" t="s">
        <v>408</v>
      </c>
      <c r="AL43" s="203" t="s">
        <v>18</v>
      </c>
    </row>
    <row r="44" spans="1:38" s="190" customFormat="1" ht="24.75" customHeight="1" thickBot="1" x14ac:dyDescent="0.25">
      <c r="A44" s="178" t="s">
        <v>129</v>
      </c>
      <c r="B44" s="178" t="s">
        <v>188</v>
      </c>
      <c r="C44" s="100" t="s">
        <v>70</v>
      </c>
      <c r="D44" s="202"/>
      <c r="E44" s="176">
        <v>5.1859364129517571</v>
      </c>
      <c r="F44" s="176">
        <v>1.6342541138189526</v>
      </c>
      <c r="G44" s="176">
        <v>3.2774419848715167E-3</v>
      </c>
      <c r="H44" s="176">
        <v>2.1375793771988487E-3</v>
      </c>
      <c r="I44" s="176">
        <v>0.34401649841728837</v>
      </c>
      <c r="J44" s="176">
        <v>0.34401649841728837</v>
      </c>
      <c r="K44" s="176">
        <v>0.34401649841728837</v>
      </c>
      <c r="L44" s="176">
        <v>0.17784522800702715</v>
      </c>
      <c r="M44" s="176">
        <v>9.5887490289396631</v>
      </c>
      <c r="N44" s="176" t="s">
        <v>408</v>
      </c>
      <c r="O44" s="176">
        <v>2.712087376715658E-3</v>
      </c>
      <c r="P44" s="176" t="s">
        <v>408</v>
      </c>
      <c r="Q44" s="176" t="s">
        <v>408</v>
      </c>
      <c r="R44" s="176">
        <v>1.3560436883578291E-2</v>
      </c>
      <c r="S44" s="176">
        <v>0.46105485404166191</v>
      </c>
      <c r="T44" s="176">
        <v>1.898461163700961E-2</v>
      </c>
      <c r="U44" s="176">
        <v>2.712087376715658E-3</v>
      </c>
      <c r="V44" s="176">
        <v>0.27120873767156584</v>
      </c>
      <c r="W44" s="176" t="s">
        <v>408</v>
      </c>
      <c r="X44" s="176">
        <v>8.2164884405811697E-3</v>
      </c>
      <c r="Y44" s="176">
        <v>1.3480210573144094E-2</v>
      </c>
      <c r="Z44" s="176" t="s">
        <v>408</v>
      </c>
      <c r="AA44" s="176" t="s">
        <v>408</v>
      </c>
      <c r="AB44" s="176">
        <v>2.1696699013725264E-2</v>
      </c>
      <c r="AC44" s="176" t="s">
        <v>408</v>
      </c>
      <c r="AD44" s="176" t="s">
        <v>408</v>
      </c>
      <c r="AE44" s="204"/>
      <c r="AF44" s="176">
        <v>11708.973035060208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2.2125242048000002</v>
      </c>
      <c r="F45" s="176">
        <v>9.4317552126563051E-2</v>
      </c>
      <c r="G45" s="176">
        <v>3.3968220511235956E-4</v>
      </c>
      <c r="H45" s="176">
        <v>2.7868209849999997E-4</v>
      </c>
      <c r="I45" s="176">
        <v>5.0761238717474989E-2</v>
      </c>
      <c r="J45" s="176">
        <v>5.1861327482249989E-2</v>
      </c>
      <c r="K45" s="176">
        <v>5.2385179274999992E-2</v>
      </c>
      <c r="L45" s="176">
        <v>1.6239405575249995E-2</v>
      </c>
      <c r="M45" s="176">
        <v>0.31431107565000005</v>
      </c>
      <c r="N45" s="176">
        <v>4.5859079499999999E-3</v>
      </c>
      <c r="O45" s="176">
        <v>3.5276214999999995E-4</v>
      </c>
      <c r="P45" s="176">
        <v>1.0582864499999998E-3</v>
      </c>
      <c r="Q45" s="176">
        <v>1.4110485999999998E-3</v>
      </c>
      <c r="R45" s="176">
        <v>1.7638107499999998E-3</v>
      </c>
      <c r="S45" s="176">
        <v>3.1043069199999999E-2</v>
      </c>
      <c r="T45" s="176">
        <v>3.5276214999999993E-2</v>
      </c>
      <c r="U45" s="176">
        <v>3.5276214999999996E-3</v>
      </c>
      <c r="V45" s="176">
        <v>4.2331457999999988E-2</v>
      </c>
      <c r="W45" s="176">
        <v>4.5859079499999999E-3</v>
      </c>
      <c r="X45" s="176" t="s">
        <v>408</v>
      </c>
      <c r="Y45" s="176" t="s">
        <v>408</v>
      </c>
      <c r="Z45" s="176" t="s">
        <v>408</v>
      </c>
      <c r="AA45" s="176" t="s">
        <v>408</v>
      </c>
      <c r="AB45" s="176" t="s">
        <v>408</v>
      </c>
      <c r="AC45" s="176">
        <v>2.8220971999999996E-3</v>
      </c>
      <c r="AD45" s="176">
        <v>1.34049617E-3</v>
      </c>
      <c r="AE45" s="204"/>
      <c r="AF45" s="176">
        <v>1506.2943805</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2.6107670717550078</v>
      </c>
      <c r="F46" s="176">
        <v>0.20419371215901214</v>
      </c>
      <c r="G46" s="176">
        <v>1.3751721801905463</v>
      </c>
      <c r="H46" s="176">
        <v>7.7830372283535303E-5</v>
      </c>
      <c r="I46" s="176">
        <v>0.23539997589519468</v>
      </c>
      <c r="J46" s="176">
        <v>0.83272807039165431</v>
      </c>
      <c r="K46" s="176">
        <v>2.753893345958891</v>
      </c>
      <c r="L46" s="176">
        <v>6.8447977823904271E-2</v>
      </c>
      <c r="M46" s="176">
        <v>6.7723561399211905</v>
      </c>
      <c r="N46" s="176">
        <v>0.63773413730270123</v>
      </c>
      <c r="O46" s="176">
        <v>6.4327349365909489E-2</v>
      </c>
      <c r="P46" s="176">
        <v>6.6828827147272013E-3</v>
      </c>
      <c r="Q46" s="176">
        <v>1.8285745381737946E-2</v>
      </c>
      <c r="R46" s="176">
        <v>0.44720674765573665</v>
      </c>
      <c r="S46" s="176">
        <v>0.66328220117210646</v>
      </c>
      <c r="T46" s="176">
        <v>1.1770204634213359</v>
      </c>
      <c r="U46" s="176">
        <v>8.783259409204531E-4</v>
      </c>
      <c r="V46" s="176">
        <v>8.9248648735450207</v>
      </c>
      <c r="W46" s="176">
        <v>0.27307542768083776</v>
      </c>
      <c r="X46" s="176">
        <v>3.5128805620608899E-5</v>
      </c>
      <c r="Y46" s="176">
        <v>5.8548009367681492E-5</v>
      </c>
      <c r="Z46" s="176" t="s">
        <v>422</v>
      </c>
      <c r="AA46" s="176" t="s">
        <v>422</v>
      </c>
      <c r="AB46" s="176">
        <v>5.5787505738973169E-2</v>
      </c>
      <c r="AC46" s="176">
        <v>1.3381563855405241E-2</v>
      </c>
      <c r="AD46" s="176" t="s">
        <v>408</v>
      </c>
      <c r="AE46" s="204"/>
      <c r="AF46" s="176">
        <v>7655.5349309757366</v>
      </c>
      <c r="AG46" s="202" t="s">
        <v>408</v>
      </c>
      <c r="AH46" s="176">
        <v>3859.8278203291893</v>
      </c>
      <c r="AI46" s="176">
        <v>12688.270784167707</v>
      </c>
      <c r="AJ46" s="202" t="s">
        <v>408</v>
      </c>
      <c r="AK46" s="202" t="s">
        <v>408</v>
      </c>
      <c r="AL46" s="203" t="s">
        <v>18</v>
      </c>
    </row>
    <row r="47" spans="1:38" s="190" customFormat="1" ht="24.75" customHeight="1" thickBot="1" x14ac:dyDescent="0.25">
      <c r="A47" s="178" t="s">
        <v>129</v>
      </c>
      <c r="B47" s="178" t="s">
        <v>191</v>
      </c>
      <c r="C47" s="100" t="s">
        <v>72</v>
      </c>
      <c r="D47" s="202"/>
      <c r="E47" s="176">
        <v>0.36072418999439992</v>
      </c>
      <c r="F47" s="176">
        <v>3.9746661896699988E-2</v>
      </c>
      <c r="G47" s="176">
        <v>2.9684857940399996E-2</v>
      </c>
      <c r="H47" s="176" t="s">
        <v>408</v>
      </c>
      <c r="I47" s="176">
        <v>1.6014198998499998E-2</v>
      </c>
      <c r="J47" s="176">
        <v>1.6014198998499998E-2</v>
      </c>
      <c r="K47" s="176">
        <v>1.6014198998499998E-2</v>
      </c>
      <c r="L47" s="176">
        <v>7.6868155192799997E-3</v>
      </c>
      <c r="M47" s="176">
        <v>0.55934022687960006</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6.8359370000000003E-2</v>
      </c>
      <c r="G49" s="176">
        <v>3.1260000000000003E-2</v>
      </c>
      <c r="H49" s="176">
        <v>3.284801E-3</v>
      </c>
      <c r="I49" s="176">
        <v>1.3233659942363113E-2</v>
      </c>
      <c r="J49" s="176">
        <v>3.1674005763688763E-2</v>
      </c>
      <c r="K49" s="176">
        <v>7.528E-2</v>
      </c>
      <c r="L49" s="176">
        <v>1.6185200000000002E-5</v>
      </c>
      <c r="M49" s="176" t="s">
        <v>422</v>
      </c>
      <c r="N49" s="176">
        <v>2.8440000000000003E-2</v>
      </c>
      <c r="O49" s="176">
        <v>8.9999999999999992E-5</v>
      </c>
      <c r="P49" s="176">
        <v>1.0000000000000001E-5</v>
      </c>
      <c r="Q49" s="176">
        <v>1.1640000000000001E-2</v>
      </c>
      <c r="R49" s="176">
        <v>5.77E-3</v>
      </c>
      <c r="S49" s="176">
        <v>8.2810000000000009E-2</v>
      </c>
      <c r="T49" s="176">
        <v>1.6230000000000001E-2</v>
      </c>
      <c r="U49" s="176" t="s">
        <v>421</v>
      </c>
      <c r="V49" s="176">
        <v>0.20698</v>
      </c>
      <c r="W49" s="176">
        <v>2.6633520000000002</v>
      </c>
      <c r="X49" s="176">
        <v>0.14204544</v>
      </c>
      <c r="Y49" s="176">
        <v>0.17755680000000001</v>
      </c>
      <c r="Z49" s="176">
        <v>8.8778400000000007E-2</v>
      </c>
      <c r="AA49" s="176">
        <v>6.214488E-2</v>
      </c>
      <c r="AB49" s="176">
        <v>0.47052551999999997</v>
      </c>
      <c r="AC49" s="176" t="s">
        <v>408</v>
      </c>
      <c r="AD49" s="176">
        <v>3.1960223999999999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1.2181601123595507</v>
      </c>
      <c r="J50" s="176">
        <v>1.7346600000000001</v>
      </c>
      <c r="K50" s="176">
        <v>2.6540298000000004</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9427.5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3.0644420000000001</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2.9974885994249987</v>
      </c>
      <c r="G53" s="176" t="s">
        <v>408</v>
      </c>
      <c r="H53" s="176" t="s">
        <v>408</v>
      </c>
      <c r="I53" s="176">
        <v>1.3000000000000002E-4</v>
      </c>
      <c r="J53" s="176">
        <v>1.3000000000000002E-4</v>
      </c>
      <c r="K53" s="176">
        <v>1.3000000000000002E-4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0.29234129999999997</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2923.413</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2.7020001999999998E-2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9.7883652000000012E-3</v>
      </c>
      <c r="X57" s="176">
        <v>3.2499999999999997E-5</v>
      </c>
      <c r="Y57" s="176">
        <v>3.2499999999999997E-5</v>
      </c>
      <c r="Z57" s="176">
        <v>3.2499999999999997E-5</v>
      </c>
      <c r="AA57" s="176">
        <v>3.2499999999999997E-5</v>
      </c>
      <c r="AB57" s="176">
        <v>1.2999999999999999E-4</v>
      </c>
      <c r="AC57" s="176" t="s">
        <v>408</v>
      </c>
      <c r="AD57" s="176">
        <v>2.517906</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4.7600000000000002E-4</v>
      </c>
      <c r="J58" s="176">
        <v>2.3799999999999997E-3</v>
      </c>
      <c r="K58" s="176">
        <v>6.1200000000000004E-3</v>
      </c>
      <c r="L58" s="176">
        <v>3.9412800000000002E-6</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1.8228880000000003E-2</v>
      </c>
      <c r="G59" s="176" t="s">
        <v>422</v>
      </c>
      <c r="H59" s="176" t="s">
        <v>408</v>
      </c>
      <c r="I59" s="176">
        <v>5.7920000000000003E-3</v>
      </c>
      <c r="J59" s="176">
        <v>6.5159999999999992E-3</v>
      </c>
      <c r="K59" s="176">
        <v>7.2399999999999999E-3</v>
      </c>
      <c r="L59" s="176">
        <v>3.5910400000000003E-6</v>
      </c>
      <c r="M59" s="176" t="s">
        <v>422</v>
      </c>
      <c r="N59" s="176">
        <v>2.0000000000000002E-5</v>
      </c>
      <c r="O59" s="176">
        <v>3.1428571428571431E-2</v>
      </c>
      <c r="P59" s="176" t="s">
        <v>408</v>
      </c>
      <c r="Q59" s="176" t="s">
        <v>408</v>
      </c>
      <c r="R59" s="176" t="s">
        <v>408</v>
      </c>
      <c r="S59" s="176">
        <v>1.20920978140785E-6</v>
      </c>
      <c r="T59" s="176" t="s">
        <v>408</v>
      </c>
      <c r="U59" s="176">
        <v>9.8214285714285712E-3</v>
      </c>
      <c r="V59" s="176">
        <v>1.4000000000000001E-4</v>
      </c>
      <c r="W59" s="176">
        <v>3.6598400000000003E-4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9.325983123774511E-3</v>
      </c>
      <c r="J60" s="176">
        <v>7.4778313112745132E-2</v>
      </c>
      <c r="K60" s="176">
        <v>0.15243634923500002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1.3156274673921227E-2</v>
      </c>
      <c r="J61" s="176">
        <v>3.0241713161678094E-2</v>
      </c>
      <c r="K61" s="176">
        <v>6.5306490258333322E-2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3.78514629933E-2</v>
      </c>
      <c r="J62" s="176">
        <v>0.36961899185300023</v>
      </c>
      <c r="K62" s="176">
        <v>0.94202764627000002</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0.41415999999999997</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2.188E-2</v>
      </c>
      <c r="J68" s="176">
        <v>2.188E-2</v>
      </c>
      <c r="K68" s="176">
        <v>2.188E-2</v>
      </c>
      <c r="L68" s="176">
        <v>3.9384000000000001E-4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0.10846</v>
      </c>
      <c r="F70" s="176">
        <v>2.5849708700000003</v>
      </c>
      <c r="G70" s="176">
        <v>2.1180564705849001</v>
      </c>
      <c r="H70" s="176">
        <v>0.39974000000000004</v>
      </c>
      <c r="I70" s="176">
        <v>0.22239929454378446</v>
      </c>
      <c r="J70" s="176">
        <v>0.32673448721978726</v>
      </c>
      <c r="K70" s="176">
        <v>0.37700893858000001</v>
      </c>
      <c r="L70" s="176">
        <v>7.629300000000001E-4</v>
      </c>
      <c r="M70" s="176" t="s">
        <v>408</v>
      </c>
      <c r="N70" s="176">
        <v>1E-3</v>
      </c>
      <c r="O70" s="176" t="s">
        <v>408</v>
      </c>
      <c r="P70" s="176">
        <v>6.8540000000000004E-2</v>
      </c>
      <c r="Q70" s="176" t="s">
        <v>408</v>
      </c>
      <c r="R70" s="176" t="s">
        <v>422</v>
      </c>
      <c r="S70" s="176">
        <v>2.7E-2</v>
      </c>
      <c r="T70" s="176">
        <v>7.4099999999999999E-2</v>
      </c>
      <c r="U70" s="176" t="s">
        <v>408</v>
      </c>
      <c r="V70" s="176">
        <v>0.25</v>
      </c>
      <c r="W70" s="176">
        <v>0.19</v>
      </c>
      <c r="X70" s="176" t="s">
        <v>408</v>
      </c>
      <c r="Y70" s="176" t="s">
        <v>408</v>
      </c>
      <c r="Z70" s="176" t="s">
        <v>408</v>
      </c>
      <c r="AA70" s="176" t="s">
        <v>408</v>
      </c>
      <c r="AB70" s="176" t="s">
        <v>408</v>
      </c>
      <c r="AC70" s="176">
        <v>13.97</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8.9296000000000014E-2</v>
      </c>
      <c r="G71" s="176" t="s">
        <v>408</v>
      </c>
      <c r="H71" s="176" t="s">
        <v>408</v>
      </c>
      <c r="I71" s="176">
        <v>1.4223053615999993E-3</v>
      </c>
      <c r="J71" s="176">
        <v>1.1378442892799994E-2</v>
      </c>
      <c r="K71" s="176">
        <v>3.5557634040000043E-2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0.24554438999999997</v>
      </c>
      <c r="G72" s="176">
        <v>0.49734</v>
      </c>
      <c r="H72" s="176">
        <v>2.1000000000000001E-4</v>
      </c>
      <c r="I72" s="176">
        <v>0.22455100000000003</v>
      </c>
      <c r="J72" s="176">
        <v>0.24092557142857143</v>
      </c>
      <c r="K72" s="176">
        <v>0.29300999999999988</v>
      </c>
      <c r="L72" s="176">
        <v>8.5266000000000009E-4</v>
      </c>
      <c r="M72" s="176">
        <v>0.51960000000000006</v>
      </c>
      <c r="N72" s="176">
        <v>0.49478000000000005</v>
      </c>
      <c r="O72" s="176">
        <v>1.8810000000000004E-2</v>
      </c>
      <c r="P72" s="176">
        <v>0.16701999999999997</v>
      </c>
      <c r="Q72" s="176">
        <v>4.65E-2</v>
      </c>
      <c r="R72" s="176">
        <v>3.3269400000000005</v>
      </c>
      <c r="S72" s="176">
        <v>0.89585999999999999</v>
      </c>
      <c r="T72" s="176">
        <v>1.2048299999999996</v>
      </c>
      <c r="U72" s="176" t="s">
        <v>421</v>
      </c>
      <c r="V72" s="176">
        <v>3.0897700000000006</v>
      </c>
      <c r="W72" s="176">
        <v>1.57</v>
      </c>
      <c r="X72" s="176">
        <v>6.5099999999999999E-4</v>
      </c>
      <c r="Y72" s="176">
        <v>2.8857142857142856E-4</v>
      </c>
      <c r="Z72" s="176">
        <v>2.5999999999999998E-4</v>
      </c>
      <c r="AA72" s="176">
        <v>2.3099999999999998E-4</v>
      </c>
      <c r="AB72" s="176">
        <v>1.5305714285714284E-3</v>
      </c>
      <c r="AC72" s="176">
        <v>1.4112E-2</v>
      </c>
      <c r="AD72" s="176">
        <v>13.491490000000001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2.9000000000000004E-5</v>
      </c>
      <c r="G73" s="176">
        <v>8.8000000000000003E-4</v>
      </c>
      <c r="H73" s="176" t="s">
        <v>408</v>
      </c>
      <c r="I73" s="176">
        <v>9.1799999999999993E-2</v>
      </c>
      <c r="J73" s="176">
        <v>0.13005000000000003</v>
      </c>
      <c r="K73" s="176">
        <v>0.153</v>
      </c>
      <c r="L73" s="176">
        <v>1.2546E-2</v>
      </c>
      <c r="M73" s="176" t="s">
        <v>408</v>
      </c>
      <c r="N73" s="176">
        <v>0.186</v>
      </c>
      <c r="O73" s="176">
        <v>4.0000000000000001E-3</v>
      </c>
      <c r="P73" s="176">
        <v>6.9999999999999999E-4</v>
      </c>
      <c r="Q73" s="176">
        <v>2E-3</v>
      </c>
      <c r="R73" s="176">
        <v>6.0019999999999998</v>
      </c>
      <c r="S73" s="176">
        <v>0.30199999999999999</v>
      </c>
      <c r="T73" s="176">
        <v>0.157</v>
      </c>
      <c r="U73" s="176" t="s">
        <v>421</v>
      </c>
      <c r="V73" s="176">
        <v>9.0129999999999999</v>
      </c>
      <c r="W73" s="176" t="s">
        <v>408</v>
      </c>
      <c r="X73" s="176">
        <v>9.9999999999999991E-5</v>
      </c>
      <c r="Y73" s="176">
        <v>9.9999999999999991E-5</v>
      </c>
      <c r="Z73" s="176" t="s">
        <v>408</v>
      </c>
      <c r="AA73" s="176">
        <v>9.9999999999999991E-5</v>
      </c>
      <c r="AB73" s="176">
        <v>2.9999999999999997E-4</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2.2000000000000003E-5</v>
      </c>
      <c r="J74" s="176">
        <v>5.5999999999999992E-5</v>
      </c>
      <c r="K74" s="176">
        <v>8.0000000000000007E-5</v>
      </c>
      <c r="L74" s="176">
        <v>5.0600000000000011E-7</v>
      </c>
      <c r="M74" s="176" t="s">
        <v>408</v>
      </c>
      <c r="N74" s="176">
        <v>2.0000000000000002E-5</v>
      </c>
      <c r="O74" s="176">
        <v>1.0000000000000001E-5</v>
      </c>
      <c r="P74" s="176" t="s">
        <v>408</v>
      </c>
      <c r="Q74" s="176">
        <v>5.0000000000000002E-5</v>
      </c>
      <c r="R74" s="176" t="s">
        <v>408</v>
      </c>
      <c r="S74" s="176" t="s">
        <v>408</v>
      </c>
      <c r="T74" s="176" t="s">
        <v>408</v>
      </c>
      <c r="U74" s="176" t="s">
        <v>408</v>
      </c>
      <c r="V74" s="176">
        <v>2.3000000000000001E-4</v>
      </c>
      <c r="W74" s="176">
        <v>0.45993200000000001</v>
      </c>
      <c r="X74" s="176" t="s">
        <v>408</v>
      </c>
      <c r="Y74" s="176" t="s">
        <v>408</v>
      </c>
      <c r="Z74" s="176" t="s">
        <v>408</v>
      </c>
      <c r="AA74" s="176" t="s">
        <v>408</v>
      </c>
      <c r="AB74" s="176" t="s">
        <v>408</v>
      </c>
      <c r="AC74" s="176">
        <v>2.853669E-2</v>
      </c>
      <c r="AD74" s="176">
        <v>7.5536516925000005E-2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1.4115534376503472E-3</v>
      </c>
      <c r="G77" s="176" t="s">
        <v>408</v>
      </c>
      <c r="H77" s="176" t="s">
        <v>408</v>
      </c>
      <c r="I77" s="176">
        <v>1.1557471092370538E-3</v>
      </c>
      <c r="J77" s="176">
        <v>5.8703794117041831E-3</v>
      </c>
      <c r="K77" s="176">
        <v>2.1539879451999998E-2</v>
      </c>
      <c r="L77" s="176" t="s">
        <v>408</v>
      </c>
      <c r="M77" s="176" t="s">
        <v>408</v>
      </c>
      <c r="N77" s="176">
        <v>5.2400000000000007E-3</v>
      </c>
      <c r="O77" s="176">
        <v>2.2700000000000001E-2</v>
      </c>
      <c r="P77" s="176">
        <v>1.8500000000000001E-3</v>
      </c>
      <c r="Q77" s="176">
        <v>8.3000000000000001E-3</v>
      </c>
      <c r="R77" s="176" t="s">
        <v>408</v>
      </c>
      <c r="S77" s="176">
        <v>5.96E-2</v>
      </c>
      <c r="T77" s="176" t="s">
        <v>422</v>
      </c>
      <c r="U77" s="176" t="s">
        <v>408</v>
      </c>
      <c r="V77" s="176">
        <v>4.8113000000000001</v>
      </c>
      <c r="W77" s="176">
        <v>2.9654483984250989E-2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4.0999999999999999E-4</v>
      </c>
      <c r="G78" s="176">
        <v>0.10289999999999999</v>
      </c>
      <c r="H78" s="176" t="s">
        <v>408</v>
      </c>
      <c r="I78" s="176">
        <v>3.4624999999999993E-4</v>
      </c>
      <c r="J78" s="176">
        <v>4.2374999999999997E-4</v>
      </c>
      <c r="K78" s="176">
        <v>6.6999999999999991E-4</v>
      </c>
      <c r="L78" s="176">
        <v>6.0000000000000008E-8</v>
      </c>
      <c r="M78" s="176">
        <v>2.1000000000000003E-3</v>
      </c>
      <c r="N78" s="176">
        <v>2.65E-3</v>
      </c>
      <c r="O78" s="176">
        <v>1E-3</v>
      </c>
      <c r="P78" s="176">
        <v>3.2145394581034499E-6</v>
      </c>
      <c r="Q78" s="176">
        <v>8.5780604401042529E-2</v>
      </c>
      <c r="R78" s="176" t="s">
        <v>421</v>
      </c>
      <c r="S78" s="176">
        <v>4.2000000000000006E-3</v>
      </c>
      <c r="T78" s="176">
        <v>2.5000000000000001E-4</v>
      </c>
      <c r="U78" s="176">
        <v>2.1899999999999999E-2</v>
      </c>
      <c r="V78" s="176">
        <v>7.4999999999999997E-3</v>
      </c>
      <c r="W78" s="176" t="s">
        <v>408</v>
      </c>
      <c r="X78" s="176" t="s">
        <v>408</v>
      </c>
      <c r="Y78" s="176" t="s">
        <v>408</v>
      </c>
      <c r="Z78" s="176" t="s">
        <v>408</v>
      </c>
      <c r="AA78" s="176" t="s">
        <v>408</v>
      </c>
      <c r="AB78" s="176" t="s">
        <v>408</v>
      </c>
      <c r="AC78" s="176">
        <v>6.2490362280000005</v>
      </c>
      <c r="AD78" s="176">
        <v>2.6499E-4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4.5999999999999999E-2</v>
      </c>
      <c r="G79" s="176">
        <v>9.4117647049999989E-3</v>
      </c>
      <c r="H79" s="176">
        <v>0.122</v>
      </c>
      <c r="I79" s="176" t="s">
        <v>422</v>
      </c>
      <c r="J79" s="176" t="s">
        <v>422</v>
      </c>
      <c r="K79" s="176" t="s">
        <v>422</v>
      </c>
      <c r="L79" s="176" t="s">
        <v>408</v>
      </c>
      <c r="M79" s="176" t="s">
        <v>408</v>
      </c>
      <c r="N79" s="176" t="s">
        <v>408</v>
      </c>
      <c r="O79" s="176" t="s">
        <v>408</v>
      </c>
      <c r="P79" s="176" t="s">
        <v>408</v>
      </c>
      <c r="Q79" s="176" t="s">
        <v>408</v>
      </c>
      <c r="R79" s="176" t="s">
        <v>408</v>
      </c>
      <c r="S79" s="176" t="s">
        <v>408</v>
      </c>
      <c r="T79" s="176">
        <v>1.7770000000000001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1.12934E-2</v>
      </c>
      <c r="G80" s="176">
        <v>4.0000000000000003E-5</v>
      </c>
      <c r="H80" s="176">
        <v>4.0000000000000003E-5</v>
      </c>
      <c r="I80" s="176">
        <v>2.1071599999999992E-2</v>
      </c>
      <c r="J80" s="176">
        <v>2.5277600000000001E-2</v>
      </c>
      <c r="K80" s="176">
        <v>4.2059999999999986E-2</v>
      </c>
      <c r="L80" s="176" t="s">
        <v>408</v>
      </c>
      <c r="M80" s="176" t="s">
        <v>408</v>
      </c>
      <c r="N80" s="176">
        <v>0.78317999999999999</v>
      </c>
      <c r="O80" s="176">
        <v>4.4000000000000003E-3</v>
      </c>
      <c r="P80" s="176">
        <v>4.8999999999999998E-4</v>
      </c>
      <c r="Q80" s="176">
        <v>0.23424999999999999</v>
      </c>
      <c r="R80" s="176">
        <v>3.2770000000000001E-2</v>
      </c>
      <c r="S80" s="176">
        <v>0.97126999999999997</v>
      </c>
      <c r="T80" s="176">
        <v>0.10141</v>
      </c>
      <c r="U80" s="176">
        <v>2E-3</v>
      </c>
      <c r="V80" s="176">
        <v>0.61749999999999994</v>
      </c>
      <c r="W80" s="176">
        <v>0.21704202049999999</v>
      </c>
      <c r="X80" s="176" t="s">
        <v>408</v>
      </c>
      <c r="Y80" s="176" t="s">
        <v>408</v>
      </c>
      <c r="Z80" s="176" t="s">
        <v>408</v>
      </c>
      <c r="AA80" s="176" t="s">
        <v>408</v>
      </c>
      <c r="AB80" s="176" t="s">
        <v>408</v>
      </c>
      <c r="AC80" s="176">
        <v>5.3543395008000004E-2</v>
      </c>
      <c r="AD80" s="176">
        <v>2.5512775844167002E-2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2.4757783999999981E-2</v>
      </c>
      <c r="J81" s="176">
        <v>0.29090396200000002</v>
      </c>
      <c r="K81" s="176">
        <v>0.61894460000000007</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3094.723</v>
      </c>
      <c r="AL81" s="203" t="s">
        <v>453</v>
      </c>
    </row>
    <row r="82" spans="1:38" s="190" customFormat="1" ht="24.75" customHeight="1" thickBot="1" x14ac:dyDescent="0.25">
      <c r="A82" s="178" t="s">
        <v>125</v>
      </c>
      <c r="B82" s="178" t="s">
        <v>225</v>
      </c>
      <c r="C82" s="100" t="s">
        <v>100</v>
      </c>
      <c r="D82" s="202"/>
      <c r="E82" s="176" t="s">
        <v>408</v>
      </c>
      <c r="F82" s="176">
        <v>4.2200429999999995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0.33938352999999999</v>
      </c>
      <c r="G83" s="176" t="s">
        <v>408</v>
      </c>
      <c r="H83" s="176" t="s">
        <v>408</v>
      </c>
      <c r="I83" s="176">
        <v>5.0599999999999999E-2</v>
      </c>
      <c r="J83" s="176">
        <v>5.5200000000000006E-2</v>
      </c>
      <c r="K83" s="176">
        <v>7.3599999999999999E-2</v>
      </c>
      <c r="L83" s="176">
        <v>2.8842000000000004E-3</v>
      </c>
      <c r="M83" s="176" t="s">
        <v>408</v>
      </c>
      <c r="N83" s="176" t="s">
        <v>408</v>
      </c>
      <c r="O83" s="176" t="s">
        <v>408</v>
      </c>
      <c r="P83" s="176" t="s">
        <v>408</v>
      </c>
      <c r="Q83" s="176" t="s">
        <v>408</v>
      </c>
      <c r="R83" s="176" t="s">
        <v>408</v>
      </c>
      <c r="S83" s="176" t="s">
        <v>408</v>
      </c>
      <c r="T83" s="176" t="s">
        <v>408</v>
      </c>
      <c r="U83" s="176" t="s">
        <v>408</v>
      </c>
      <c r="V83" s="176" t="s">
        <v>408</v>
      </c>
      <c r="W83" s="176">
        <v>9.1999999999999998E-3</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0.18124620200000002</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8.3251691399999999</v>
      </c>
      <c r="G85" s="176" t="s">
        <v>408</v>
      </c>
      <c r="H85" s="176" t="s">
        <v>408</v>
      </c>
      <c r="I85" s="176">
        <v>2.1349999999999997E-3</v>
      </c>
      <c r="J85" s="176">
        <v>3.4160000000000006E-3</v>
      </c>
      <c r="K85" s="176">
        <v>4.2699999999999995E-3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0.39735790000000004</v>
      </c>
      <c r="G86" s="176" t="s">
        <v>408</v>
      </c>
      <c r="H86" s="176" t="s">
        <v>422</v>
      </c>
      <c r="I86" s="176">
        <v>8.1887999999999986E-5</v>
      </c>
      <c r="J86" s="176">
        <v>3.4119999999999995E-4</v>
      </c>
      <c r="K86" s="176">
        <v>6.8239999999999989E-4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2.2028280699999998</v>
      </c>
      <c r="G88" s="176">
        <v>2E-3</v>
      </c>
      <c r="H88" s="176">
        <v>3.7011760000000005E-3</v>
      </c>
      <c r="I88" s="176">
        <v>3.6500000000000004E-4</v>
      </c>
      <c r="J88" s="176">
        <v>5.840000000000001E-4</v>
      </c>
      <c r="K88" s="176">
        <v>7.3000000000000007E-4</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0.90183915000000014</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1.2473310400000006</v>
      </c>
      <c r="G90" s="176">
        <v>1.472E-2</v>
      </c>
      <c r="H90" s="176">
        <v>0.20909</v>
      </c>
      <c r="I90" s="176">
        <v>9.0719800000000003E-2</v>
      </c>
      <c r="J90" s="176">
        <v>9.6502000000000018E-2</v>
      </c>
      <c r="K90" s="176">
        <v>0.10258</v>
      </c>
      <c r="L90" s="176">
        <v>1.911E-6</v>
      </c>
      <c r="M90" s="176" t="s">
        <v>408</v>
      </c>
      <c r="N90" s="176" t="s">
        <v>408</v>
      </c>
      <c r="O90" s="176" t="s">
        <v>408</v>
      </c>
      <c r="P90" s="176" t="s">
        <v>408</v>
      </c>
      <c r="Q90" s="176" t="s">
        <v>408</v>
      </c>
      <c r="R90" s="176" t="s">
        <v>408</v>
      </c>
      <c r="S90" s="176" t="s">
        <v>408</v>
      </c>
      <c r="T90" s="176" t="s">
        <v>408</v>
      </c>
      <c r="U90" s="176" t="s">
        <v>408</v>
      </c>
      <c r="V90" s="176" t="s">
        <v>408</v>
      </c>
      <c r="W90" s="176" t="s">
        <v>408</v>
      </c>
      <c r="X90" s="176">
        <v>2.960664E-3</v>
      </c>
      <c r="Y90" s="176">
        <v>1.4944303999999999E-3</v>
      </c>
      <c r="Z90" s="176">
        <v>1.4944303999999999E-3</v>
      </c>
      <c r="AA90" s="176">
        <v>1.4944303999999999E-3</v>
      </c>
      <c r="AB90" s="176">
        <v>7.4439551999999996E-3</v>
      </c>
      <c r="AC90" s="176">
        <v>1.0907520000000002E-3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6.4263260000000004E-3</v>
      </c>
      <c r="F91" s="176">
        <v>2.0894279999999998E-2</v>
      </c>
      <c r="G91" s="176">
        <v>4.4518969999999998E-3</v>
      </c>
      <c r="H91" s="176">
        <v>2.5078657500000004E-2</v>
      </c>
      <c r="I91" s="176">
        <v>9.072231672772002E-2</v>
      </c>
      <c r="J91" s="176">
        <v>9.0793045868960004E-2</v>
      </c>
      <c r="K91" s="176">
        <v>9.0807654576539998E-2</v>
      </c>
      <c r="L91" s="176">
        <v>4.079058750000001E-4</v>
      </c>
      <c r="M91" s="176">
        <v>0.19552456200000001</v>
      </c>
      <c r="N91" s="176">
        <v>1.1557241920000001</v>
      </c>
      <c r="O91" s="176">
        <v>2.0310874240000006E-2</v>
      </c>
      <c r="P91" s="176">
        <v>8.4025865999999991E-5</v>
      </c>
      <c r="Q91" s="176">
        <v>1.96060354E-3</v>
      </c>
      <c r="R91" s="176">
        <v>2.2996552799999997E-2</v>
      </c>
      <c r="S91" s="176">
        <v>0.67264642200000002</v>
      </c>
      <c r="T91" s="176">
        <v>5.3288715E-2</v>
      </c>
      <c r="U91" s="176" t="s">
        <v>421</v>
      </c>
      <c r="V91" s="176">
        <v>0.39234045500000003</v>
      </c>
      <c r="W91" s="176">
        <v>3.3572500000000004E-4</v>
      </c>
      <c r="X91" s="176">
        <v>3.7265474999999997E-4</v>
      </c>
      <c r="Y91" s="176">
        <v>1.5107624999999999E-4</v>
      </c>
      <c r="Z91" s="176">
        <v>1.5107624999999999E-4</v>
      </c>
      <c r="AA91" s="176">
        <v>1.5107624999999999E-4</v>
      </c>
      <c r="AB91" s="176">
        <v>8.2588349999999987E-4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1.5417861571150004</v>
      </c>
      <c r="G92" s="176">
        <v>1.2051999999999998</v>
      </c>
      <c r="H92" s="176">
        <v>2.257E-2</v>
      </c>
      <c r="I92" s="176">
        <v>0.27022894262917924</v>
      </c>
      <c r="J92" s="176">
        <v>0.3545798940923563</v>
      </c>
      <c r="K92" s="176">
        <v>0.44123717556000003</v>
      </c>
      <c r="L92" s="176">
        <v>7.8402168000000026E-3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2.0358924696000003</v>
      </c>
      <c r="G93" s="176" t="s">
        <v>422</v>
      </c>
      <c r="H93" s="176" t="s">
        <v>408</v>
      </c>
      <c r="I93" s="176">
        <v>0.38045812035999993</v>
      </c>
      <c r="J93" s="176">
        <v>0.40218236341000002</v>
      </c>
      <c r="K93" s="176">
        <v>0.41417974349999992</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1.2331508099999999</v>
      </c>
      <c r="G95" s="176" t="s">
        <v>408</v>
      </c>
      <c r="H95" s="176" t="s">
        <v>408</v>
      </c>
      <c r="I95" s="176">
        <v>2.6655787896128727E-4</v>
      </c>
      <c r="J95" s="176">
        <v>2.2454679346108584E-2</v>
      </c>
      <c r="K95" s="176">
        <v>0.12081344267499998</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202" t="s">
        <v>423</v>
      </c>
      <c r="AK97" s="202" t="s">
        <v>423</v>
      </c>
      <c r="AL97" s="203" t="s">
        <v>408</v>
      </c>
    </row>
    <row r="98" spans="1:38" s="190" customFormat="1" ht="24.75" customHeight="1" thickBot="1" x14ac:dyDescent="0.25">
      <c r="A98" s="178" t="s">
        <v>122</v>
      </c>
      <c r="B98" s="178" t="s">
        <v>224</v>
      </c>
      <c r="C98" s="100" t="s">
        <v>317</v>
      </c>
      <c r="D98" s="202"/>
      <c r="E98" s="176" t="s">
        <v>408</v>
      </c>
      <c r="F98" s="176">
        <v>2.5887E-2</v>
      </c>
      <c r="G98" s="176">
        <v>1.6000000000000001E-4</v>
      </c>
      <c r="H98" s="176">
        <v>1.5629999999999998E-2</v>
      </c>
      <c r="I98" s="176">
        <v>1.3108793150612832E-2</v>
      </c>
      <c r="J98" s="176">
        <v>2.0575550112369126E-2</v>
      </c>
      <c r="K98" s="176">
        <v>2.7709163476000002E-2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4.6308385773939677E-2</v>
      </c>
      <c r="F99" s="176">
        <v>6.3807620817323762</v>
      </c>
      <c r="G99" s="176" t="s">
        <v>408</v>
      </c>
      <c r="H99" s="176">
        <v>4.9942386931789757</v>
      </c>
      <c r="I99" s="176">
        <v>6.7426058338050598E-2</v>
      </c>
      <c r="J99" s="176">
        <v>0.10360589451944363</v>
      </c>
      <c r="K99" s="176">
        <v>0.22694624513782888</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285.24599999999998</v>
      </c>
      <c r="AL99" s="203" t="s">
        <v>411</v>
      </c>
    </row>
    <row r="100" spans="1:38" s="190" customFormat="1" ht="24.75" customHeight="1" thickBot="1" x14ac:dyDescent="0.25">
      <c r="A100" s="178" t="s">
        <v>126</v>
      </c>
      <c r="B100" s="178" t="s">
        <v>235</v>
      </c>
      <c r="C100" s="100" t="s">
        <v>286</v>
      </c>
      <c r="D100" s="202"/>
      <c r="E100" s="176">
        <v>0.13509445159960567</v>
      </c>
      <c r="F100" s="176">
        <v>3.9164004617922794</v>
      </c>
      <c r="G100" s="176" t="s">
        <v>408</v>
      </c>
      <c r="H100" s="176">
        <v>4.7762201119551797</v>
      </c>
      <c r="I100" s="176">
        <v>3.2616730480635348E-2</v>
      </c>
      <c r="J100" s="176">
        <v>4.8925095720953035E-2</v>
      </c>
      <c r="K100" s="176">
        <v>0.10691039435319365</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629.19299999999998</v>
      </c>
      <c r="AL100" s="203" t="s">
        <v>411</v>
      </c>
    </row>
    <row r="101" spans="1:38" s="190" customFormat="1" ht="24.75" customHeight="1" thickBot="1" x14ac:dyDescent="0.25">
      <c r="A101" s="178" t="s">
        <v>126</v>
      </c>
      <c r="B101" s="178" t="s">
        <v>237</v>
      </c>
      <c r="C101" s="100" t="s">
        <v>279</v>
      </c>
      <c r="D101" s="202"/>
      <c r="E101" s="176">
        <v>1.0105121102839551E-2</v>
      </c>
      <c r="F101" s="176">
        <v>0.14979188636589599</v>
      </c>
      <c r="G101" s="176" t="s">
        <v>408</v>
      </c>
      <c r="H101" s="176">
        <v>0.13745454405308999</v>
      </c>
      <c r="I101" s="176">
        <v>1.352823919520548E-3</v>
      </c>
      <c r="J101" s="176">
        <v>4.058471758561645E-3</v>
      </c>
      <c r="K101" s="176">
        <v>9.4697674366438361E-3</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137.86500000000001</v>
      </c>
      <c r="AL101" s="203" t="s">
        <v>411</v>
      </c>
    </row>
    <row r="102" spans="1:38" s="190" customFormat="1" ht="24.75" customHeight="1" thickBot="1" x14ac:dyDescent="0.25">
      <c r="A102" s="178" t="s">
        <v>126</v>
      </c>
      <c r="B102" s="178" t="s">
        <v>238</v>
      </c>
      <c r="C102" s="100" t="s">
        <v>280</v>
      </c>
      <c r="D102" s="202"/>
      <c r="E102" s="176">
        <v>9.3306843935001965E-3</v>
      </c>
      <c r="F102" s="176">
        <v>0.34034943043345778</v>
      </c>
      <c r="G102" s="176" t="s">
        <v>408</v>
      </c>
      <c r="H102" s="176">
        <v>3.3508421008120868</v>
      </c>
      <c r="I102" s="176">
        <v>2.5453521250000002E-3</v>
      </c>
      <c r="J102" s="176">
        <v>5.5341854924999996E-2</v>
      </c>
      <c r="K102" s="176">
        <v>0.35328224892500004</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895.1</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3.4314348287446005E-4</v>
      </c>
      <c r="F104" s="176">
        <v>3.5141108927684256E-3</v>
      </c>
      <c r="G104" s="176" t="s">
        <v>408</v>
      </c>
      <c r="H104" s="176">
        <v>4.6675753092444844E-3</v>
      </c>
      <c r="I104" s="176">
        <v>4.2822497260273977E-5</v>
      </c>
      <c r="J104" s="176">
        <v>1.2846749178082193E-4</v>
      </c>
      <c r="K104" s="176">
        <v>2.9975748082191787E-4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4.3639999999999999</v>
      </c>
      <c r="AL104" s="203" t="s">
        <v>411</v>
      </c>
    </row>
    <row r="105" spans="1:38" s="190" customFormat="1" ht="24.75" customHeight="1" thickBot="1" x14ac:dyDescent="0.25">
      <c r="A105" s="178" t="s">
        <v>126</v>
      </c>
      <c r="B105" s="178" t="s">
        <v>360</v>
      </c>
      <c r="C105" s="100" t="s">
        <v>283</v>
      </c>
      <c r="D105" s="202"/>
      <c r="E105" s="176">
        <v>3.1156450228757106E-2</v>
      </c>
      <c r="F105" s="176">
        <v>0.25145617071404669</v>
      </c>
      <c r="G105" s="176" t="s">
        <v>408</v>
      </c>
      <c r="H105" s="176">
        <v>0.66928394618756193</v>
      </c>
      <c r="I105" s="176">
        <v>6.2516832594520545E-3</v>
      </c>
      <c r="J105" s="176">
        <v>9.8240736934246554E-3</v>
      </c>
      <c r="K105" s="176">
        <v>2.1434342603835616E-2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74.600000000000009</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3.0532122563973939E-2</v>
      </c>
      <c r="F107" s="176">
        <v>0.18072516931064533</v>
      </c>
      <c r="G107" s="176" t="s">
        <v>408</v>
      </c>
      <c r="H107" s="176">
        <v>0.65144747281600579</v>
      </c>
      <c r="I107" s="176">
        <v>9.240893804999999E-3</v>
      </c>
      <c r="J107" s="176">
        <v>0.12321191740000001</v>
      </c>
      <c r="K107" s="176">
        <v>0.58525660764999998</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3669.94</v>
      </c>
      <c r="AL107" s="203" t="s">
        <v>411</v>
      </c>
    </row>
    <row r="108" spans="1:38" s="190" customFormat="1" ht="24.75" customHeight="1" thickBot="1" x14ac:dyDescent="0.25">
      <c r="A108" s="178" t="s">
        <v>126</v>
      </c>
      <c r="B108" s="178" t="s">
        <v>362</v>
      </c>
      <c r="C108" s="100" t="s">
        <v>339</v>
      </c>
      <c r="D108" s="202"/>
      <c r="E108" s="176">
        <v>7.4568460489454091E-2</v>
      </c>
      <c r="F108" s="176">
        <v>0.5132593303874653</v>
      </c>
      <c r="G108" s="176" t="s">
        <v>408</v>
      </c>
      <c r="H108" s="176">
        <v>0.6016670241232881</v>
      </c>
      <c r="I108" s="176">
        <v>7.341223E-3</v>
      </c>
      <c r="J108" s="176">
        <v>7.3412229999999995E-2</v>
      </c>
      <c r="K108" s="176">
        <v>0.14682445999999999</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7885.6350000000002</v>
      </c>
      <c r="AL108" s="203" t="s">
        <v>411</v>
      </c>
    </row>
    <row r="109" spans="1:38" s="190" customFormat="1" ht="24.75" customHeight="1" thickBot="1" x14ac:dyDescent="0.25">
      <c r="A109" s="178" t="s">
        <v>126</v>
      </c>
      <c r="B109" s="178" t="s">
        <v>363</v>
      </c>
      <c r="C109" s="100" t="s">
        <v>322</v>
      </c>
      <c r="D109" s="202"/>
      <c r="E109" s="176">
        <v>8.5832940533209535E-3</v>
      </c>
      <c r="F109" s="176">
        <v>2.9424939496949555E-2</v>
      </c>
      <c r="G109" s="176" t="s">
        <v>408</v>
      </c>
      <c r="H109" s="176">
        <v>6.9255733786544107E-2</v>
      </c>
      <c r="I109" s="176">
        <v>2.91954E-3</v>
      </c>
      <c r="J109" s="176">
        <v>1.6057470000000001E-2</v>
      </c>
      <c r="K109" s="176">
        <v>1.6057470000000001E-2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291.95400000000001</v>
      </c>
      <c r="AL109" s="203" t="s">
        <v>411</v>
      </c>
    </row>
    <row r="110" spans="1:38" s="190" customFormat="1" ht="24.75" customHeight="1" thickBot="1" x14ac:dyDescent="0.25">
      <c r="A110" s="178" t="s">
        <v>126</v>
      </c>
      <c r="B110" s="178" t="s">
        <v>364</v>
      </c>
      <c r="C110" s="100" t="s">
        <v>323</v>
      </c>
      <c r="D110" s="202"/>
      <c r="E110" s="176">
        <v>3.6713905027988681E-3</v>
      </c>
      <c r="F110" s="176">
        <v>1.7627485838580592E-2</v>
      </c>
      <c r="G110" s="176" t="s">
        <v>408</v>
      </c>
      <c r="H110" s="176">
        <v>7.3959114951449995E-2</v>
      </c>
      <c r="I110" s="176">
        <v>2.9954824999999999E-4</v>
      </c>
      <c r="J110" s="176">
        <v>2.4476300000000001E-3</v>
      </c>
      <c r="K110" s="176">
        <v>5.2170425000000005E-3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729.32500000000005</v>
      </c>
      <c r="AL110" s="203" t="s">
        <v>411</v>
      </c>
    </row>
    <row r="111" spans="1:38" s="190" customFormat="1" ht="24.75" customHeight="1" thickBot="1" x14ac:dyDescent="0.25">
      <c r="A111" s="178" t="s">
        <v>126</v>
      </c>
      <c r="B111" s="178" t="s">
        <v>365</v>
      </c>
      <c r="C111" s="100" t="s">
        <v>285</v>
      </c>
      <c r="D111" s="202"/>
      <c r="E111" s="176">
        <v>5.7618685804887756E-2</v>
      </c>
      <c r="F111" s="176">
        <v>1.2052505730912639</v>
      </c>
      <c r="G111" s="176" t="s">
        <v>408</v>
      </c>
      <c r="H111" s="176">
        <v>2.5919642457002054</v>
      </c>
      <c r="I111" s="176">
        <v>1.2789996000000003E-2</v>
      </c>
      <c r="J111" s="176">
        <v>2.5579992000000006E-2</v>
      </c>
      <c r="K111" s="176">
        <v>5.7554981999999998E-2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3384.2749999999996</v>
      </c>
      <c r="AL111" s="203" t="s">
        <v>411</v>
      </c>
    </row>
    <row r="112" spans="1:38" s="190" customFormat="1" ht="24.75" customHeight="1" thickBot="1" x14ac:dyDescent="0.25">
      <c r="A112" s="178" t="s">
        <v>136</v>
      </c>
      <c r="B112" s="178" t="s">
        <v>303</v>
      </c>
      <c r="C112" s="100" t="s">
        <v>304</v>
      </c>
      <c r="D112" s="202"/>
      <c r="E112" s="176">
        <v>5.8775077190460321</v>
      </c>
      <c r="F112" s="176" t="s">
        <v>408</v>
      </c>
      <c r="G112" s="176" t="s">
        <v>408</v>
      </c>
      <c r="H112" s="176">
        <v>1.9812306035868683</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147.37299999999999</v>
      </c>
      <c r="AL112" s="203" t="s">
        <v>446</v>
      </c>
    </row>
    <row r="113" spans="1:38" s="190" customFormat="1" ht="24.75" customHeight="1" thickBot="1" x14ac:dyDescent="0.25">
      <c r="A113" s="178" t="s">
        <v>136</v>
      </c>
      <c r="B113" s="178" t="s">
        <v>254</v>
      </c>
      <c r="C113" s="100" t="s">
        <v>143</v>
      </c>
      <c r="D113" s="202"/>
      <c r="E113" s="176">
        <v>3.0058766386267246</v>
      </c>
      <c r="F113" s="176">
        <v>3.1071786049811494</v>
      </c>
      <c r="G113" s="176" t="s">
        <v>408</v>
      </c>
      <c r="H113" s="176">
        <v>9.2981051875860192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3.2400000000000003E-3</v>
      </c>
      <c r="F114" s="176" t="s">
        <v>408</v>
      </c>
      <c r="G114" s="176" t="s">
        <v>408</v>
      </c>
      <c r="H114" s="176">
        <v>2.2130359999999998E-3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0.54558359877265095</v>
      </c>
      <c r="F116" s="176">
        <v>6.5426820433737182E-2</v>
      </c>
      <c r="G116" s="176" t="s">
        <v>408</v>
      </c>
      <c r="H116" s="176">
        <v>0.9402989348879085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0.23802114999999999</v>
      </c>
      <c r="J119" s="176">
        <v>1.896922</v>
      </c>
      <c r="K119" s="176">
        <v>1.896922</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0.88951106797029189</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2.1649000000000002E-2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7.2638947849064134E-2</v>
      </c>
      <c r="F123" s="176">
        <v>0.13887553915678216</v>
      </c>
      <c r="G123" s="176">
        <v>1.0397703195186854E-2</v>
      </c>
      <c r="H123" s="176">
        <v>7.1174272323643706E-2</v>
      </c>
      <c r="I123" s="176">
        <v>0.18229346375605962</v>
      </c>
      <c r="J123" s="176">
        <v>0.19119024779651508</v>
      </c>
      <c r="K123" s="176">
        <v>0.19415584247666687</v>
      </c>
      <c r="L123" s="176">
        <v>2.2580946260510548E-2</v>
      </c>
      <c r="M123" s="176">
        <v>2.3324732681070453</v>
      </c>
      <c r="N123" s="176">
        <v>2.0837022734847845E-3</v>
      </c>
      <c r="O123" s="176">
        <v>1.9008800856420427E-2</v>
      </c>
      <c r="P123" s="176">
        <v>3.6645028295996022E-3</v>
      </c>
      <c r="Q123" s="176">
        <v>1.1891373624056053E-4</v>
      </c>
      <c r="R123" s="176">
        <v>3.0370162749572952E-3</v>
      </c>
      <c r="S123" s="176">
        <v>1.3962322358440438E-3</v>
      </c>
      <c r="T123" s="176">
        <v>1.0880065376077915E-3</v>
      </c>
      <c r="U123" s="176">
        <v>8.0355677079504625E-4</v>
      </c>
      <c r="V123" s="176">
        <v>1.5832032922875057E-2</v>
      </c>
      <c r="W123" s="176">
        <v>1.4827973400759106E-2</v>
      </c>
      <c r="X123" s="176">
        <v>2.3521611069460255E-6</v>
      </c>
      <c r="Y123" s="176">
        <v>6.9181919534650863E-6</v>
      </c>
      <c r="Z123" s="176">
        <v>2.3522549074809757E-6</v>
      </c>
      <c r="AA123" s="176">
        <v>1.4988885121834709E-6</v>
      </c>
      <c r="AB123" s="176">
        <v>1.3121496480075559E-5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9.8647630000000014E-2</v>
      </c>
      <c r="G125" s="176" t="s">
        <v>408</v>
      </c>
      <c r="H125" s="176" t="s">
        <v>408</v>
      </c>
      <c r="I125" s="176">
        <v>1.1264252999999999E-4</v>
      </c>
      <c r="J125" s="176">
        <v>7.4753678999999991E-4</v>
      </c>
      <c r="K125" s="176">
        <v>1.5804088300000001E-3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0.11923350000000001</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496.80630000000002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8.6132340000000013E-4</v>
      </c>
      <c r="J133" s="176">
        <v>8.6132340000000013E-4</v>
      </c>
      <c r="K133" s="176">
        <v>9.5713632000000006E-4</v>
      </c>
      <c r="L133" s="176">
        <v>4.3066170000000006E-4</v>
      </c>
      <c r="M133" s="176" t="s">
        <v>422</v>
      </c>
      <c r="N133" s="176">
        <v>7.4540466000000004E-4</v>
      </c>
      <c r="O133" s="176">
        <v>1.2485466E-4</v>
      </c>
      <c r="P133" s="176">
        <v>1.464498E-2</v>
      </c>
      <c r="Q133" s="176">
        <v>3.3782741999999996E-4</v>
      </c>
      <c r="R133" s="176">
        <v>3.3658632000000001E-4</v>
      </c>
      <c r="S133" s="176">
        <v>3.0853746000000001E-4</v>
      </c>
      <c r="T133" s="176">
        <v>4.3016525999999992E-4</v>
      </c>
      <c r="U133" s="176">
        <v>4.9097916000000001E-4</v>
      </c>
      <c r="V133" s="176">
        <v>3.97449864E-3</v>
      </c>
      <c r="W133" s="176">
        <v>6.7019399999999993E-4</v>
      </c>
      <c r="X133" s="176">
        <v>3.2765039999999994E-4</v>
      </c>
      <c r="Y133" s="176">
        <v>1.7896662000000001E-4</v>
      </c>
      <c r="Z133" s="176">
        <v>1.5985368000000002E-4</v>
      </c>
      <c r="AA133" s="176">
        <v>1.7350577999999999E-4</v>
      </c>
      <c r="AB133" s="176">
        <v>8.3997647999999991E-4</v>
      </c>
      <c r="AC133" s="176">
        <v>3.7233000000000001E-3</v>
      </c>
      <c r="AD133" s="176">
        <v>1.0177019999999998E-2</v>
      </c>
      <c r="AE133" s="204"/>
      <c r="AF133" s="202" t="s">
        <v>408</v>
      </c>
      <c r="AG133" s="202" t="s">
        <v>408</v>
      </c>
      <c r="AH133" s="202" t="s">
        <v>408</v>
      </c>
      <c r="AI133" s="202" t="s">
        <v>408</v>
      </c>
      <c r="AJ133" s="202" t="s">
        <v>408</v>
      </c>
      <c r="AK133" s="176">
        <v>24822</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7.6899999999999998E-3</v>
      </c>
      <c r="G136" s="176" t="s">
        <v>408</v>
      </c>
      <c r="H136" s="176">
        <v>8.9999999999999992E-5</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1.302E-2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868204</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0.37363200000000002</v>
      </c>
      <c r="I139" s="176">
        <v>0.10847702159999999</v>
      </c>
      <c r="J139" s="176">
        <v>0.10847702159999999</v>
      </c>
      <c r="K139" s="176">
        <v>0.10847702159999999</v>
      </c>
      <c r="L139" s="176">
        <v>9.4815527039999979E-3</v>
      </c>
      <c r="M139" s="176" t="s">
        <v>408</v>
      </c>
      <c r="N139" s="176">
        <v>3.0830720000000003E-4</v>
      </c>
      <c r="O139" s="176">
        <v>6.2218880000000003E-4</v>
      </c>
      <c r="P139" s="176">
        <v>6.2218880000000003E-4</v>
      </c>
      <c r="Q139" s="176">
        <v>9.8666880000000006E-4</v>
      </c>
      <c r="R139" s="176">
        <v>9.4250240000000015E-4</v>
      </c>
      <c r="S139" s="176">
        <v>2.1915968000000004E-3</v>
      </c>
      <c r="T139" s="176" t="s">
        <v>408</v>
      </c>
      <c r="U139" s="176" t="s">
        <v>408</v>
      </c>
      <c r="V139" s="176" t="s">
        <v>408</v>
      </c>
      <c r="W139" s="176">
        <v>1.1187506432000001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150.58949104584983</v>
      </c>
      <c r="F141" s="208">
        <f t="shared" si="0"/>
        <v>94.184867456338537</v>
      </c>
      <c r="G141" s="208">
        <f t="shared" si="0"/>
        <v>44.250681278239107</v>
      </c>
      <c r="H141" s="208">
        <f t="shared" si="0"/>
        <v>33.876795281819824</v>
      </c>
      <c r="I141" s="208">
        <f t="shared" si="0"/>
        <v>19.377046097538766</v>
      </c>
      <c r="J141" s="208">
        <f t="shared" si="0"/>
        <v>31.454009322989947</v>
      </c>
      <c r="K141" s="208">
        <f t="shared" si="0"/>
        <v>46.238919805645189</v>
      </c>
      <c r="L141" s="208">
        <f t="shared" si="0"/>
        <v>4.5160962011865529</v>
      </c>
      <c r="M141" s="208">
        <f t="shared" si="0"/>
        <v>383.25829507957945</v>
      </c>
      <c r="N141" s="208">
        <f t="shared" si="0"/>
        <v>16.572088714104677</v>
      </c>
      <c r="O141" s="208">
        <f t="shared" si="0"/>
        <v>0.91908285776295751</v>
      </c>
      <c r="P141" s="208">
        <f t="shared" si="0"/>
        <v>0.70162740808879942</v>
      </c>
      <c r="Q141" s="208">
        <f t="shared" si="0"/>
        <v>2.7035835831806789</v>
      </c>
      <c r="R141" s="208">
        <f t="shared" si="0"/>
        <v>22.87797146331943</v>
      </c>
      <c r="S141" s="208">
        <f t="shared" si="0"/>
        <v>38.877041990253097</v>
      </c>
      <c r="T141" s="208">
        <f t="shared" si="0"/>
        <v>17.29211303830434</v>
      </c>
      <c r="U141" s="208" t="s">
        <v>421</v>
      </c>
      <c r="V141" s="208">
        <f>SUM(V14:V140)</f>
        <v>130.78131561807788</v>
      </c>
      <c r="W141" s="208">
        <f>SUM(W14:W140)</f>
        <v>16.125430360264684</v>
      </c>
      <c r="X141" s="208" t="s">
        <v>422</v>
      </c>
      <c r="Y141" s="208" t="s">
        <v>422</v>
      </c>
      <c r="Z141" s="208" t="s">
        <v>422</v>
      </c>
      <c r="AA141" s="208" t="s">
        <v>422</v>
      </c>
      <c r="AB141" s="208">
        <f>SUM(AB14:AB140)</f>
        <v>9.9659588326661481</v>
      </c>
      <c r="AC141" s="208">
        <f>SUM(AC14:AC140)</f>
        <v>21.662162075092375</v>
      </c>
      <c r="AD141" s="208">
        <f>SUM(AD14:AD140)</f>
        <v>24.590422316685355</v>
      </c>
      <c r="AE141" s="208"/>
      <c r="AF141" s="208">
        <f>SUM(AF14:AF140)</f>
        <v>408979.58234129887</v>
      </c>
      <c r="AG141" s="208">
        <f>SUM(AG14:AG140)</f>
        <v>149757.42180153244</v>
      </c>
      <c r="AH141" s="208">
        <f>SUM(AH14:AH140)</f>
        <v>159591.92352488503</v>
      </c>
      <c r="AI141" s="208">
        <f>SUM(AI14:AI140)</f>
        <v>228057.36108116771</v>
      </c>
      <c r="AJ141" s="208">
        <f>SUM(AJ14:AJ140)</f>
        <v>11961.254182999999</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5.9" customHeight="1" thickBot="1" x14ac:dyDescent="0.25">
      <c r="A143" s="219"/>
      <c r="B143" s="220" t="s">
        <v>105</v>
      </c>
      <c r="C143" s="345" t="s">
        <v>370</v>
      </c>
      <c r="D143" s="219"/>
      <c r="E143" s="221"/>
      <c r="F143" s="221"/>
      <c r="G143" s="221"/>
      <c r="H143" s="221">
        <v>-1.8189316067377526</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5.9" customHeight="1" thickBot="1" x14ac:dyDescent="0.25">
      <c r="A144" s="225"/>
      <c r="B144" s="226" t="s">
        <v>358</v>
      </c>
      <c r="C144" s="348" t="s">
        <v>372</v>
      </c>
      <c r="D144" s="225" t="s">
        <v>332</v>
      </c>
      <c r="E144" s="227"/>
      <c r="F144" s="227"/>
      <c r="G144" s="227"/>
      <c r="H144" s="227">
        <f>H141+H143</f>
        <v>32.057863675082075</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350"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69"/>
      <c r="AF147" s="359"/>
      <c r="AG147" s="359"/>
      <c r="AH147" s="359"/>
      <c r="AI147" s="359"/>
      <c r="AJ147" s="359"/>
      <c r="AK147" s="359"/>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89" customFormat="1" ht="25.15" customHeight="1" thickBot="1" x14ac:dyDescent="0.25">
      <c r="A148" s="179" t="s">
        <v>133</v>
      </c>
      <c r="B148" s="179" t="s">
        <v>247</v>
      </c>
      <c r="C148" s="179" t="s">
        <v>311</v>
      </c>
      <c r="D148" s="231"/>
      <c r="E148" s="232">
        <v>7.1012361426859147</v>
      </c>
      <c r="F148" s="232">
        <v>0.13397119599833957</v>
      </c>
      <c r="G148" s="232">
        <v>0.46959157066112955</v>
      </c>
      <c r="H148" s="232" t="s">
        <v>408</v>
      </c>
      <c r="I148" s="232">
        <v>0.10588735145344898</v>
      </c>
      <c r="J148" s="232">
        <v>0.10588735145344898</v>
      </c>
      <c r="K148" s="232">
        <v>0.10588735145344898</v>
      </c>
      <c r="L148" s="232">
        <v>5.2943675726724489E-2</v>
      </c>
      <c r="M148" s="231">
        <v>1.4075514762655681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24205.75106500668</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0.56499995398420311</v>
      </c>
      <c r="F149" s="232">
        <v>6.0596864389721006E-2</v>
      </c>
      <c r="G149" s="232">
        <v>3.6996439887426694E-2</v>
      </c>
      <c r="H149" s="232" t="s">
        <v>408</v>
      </c>
      <c r="I149" s="232">
        <v>4.3184824006529156E-3</v>
      </c>
      <c r="J149" s="232">
        <v>4.3184824006529156E-3</v>
      </c>
      <c r="K149" s="232">
        <v>4.3184824006529156E-3</v>
      </c>
      <c r="L149" s="232">
        <v>2.1592412003264578E-3</v>
      </c>
      <c r="M149" s="231">
        <v>1.1113498325024711</v>
      </c>
      <c r="N149" s="232">
        <v>0.36379486923703613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1932.8552309620072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5.12</v>
      </c>
      <c r="F150" s="232">
        <v>0.2</v>
      </c>
      <c r="G150" s="232">
        <v>1.27</v>
      </c>
      <c r="H150" s="232" t="s">
        <v>421</v>
      </c>
      <c r="I150" s="232">
        <v>0.1185299397800802</v>
      </c>
      <c r="J150" s="232">
        <v>0.12699636405008594</v>
      </c>
      <c r="K150" s="232">
        <v>0.12699636405008594</v>
      </c>
      <c r="L150" s="232" t="s">
        <v>421</v>
      </c>
      <c r="M150" s="232">
        <v>0.65</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3513.5660720523779</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199" t="s">
        <v>355</v>
      </c>
    </row>
    <row r="159" spans="1:67" x14ac:dyDescent="0.2">
      <c r="A159" s="199" t="s">
        <v>435</v>
      </c>
    </row>
    <row r="160" spans="1:67" x14ac:dyDescent="0.2">
      <c r="A160" s="199" t="s">
        <v>330</v>
      </c>
    </row>
    <row r="161" spans="1:1" x14ac:dyDescent="0.2">
      <c r="A161" s="199" t="s">
        <v>331</v>
      </c>
    </row>
    <row r="162" spans="1:1" x14ac:dyDescent="0.2">
      <c r="A162" s="199" t="s">
        <v>369</v>
      </c>
    </row>
  </sheetData>
  <mergeCells count="9">
    <mergeCell ref="W10:AD10"/>
    <mergeCell ref="AF10:AL10"/>
    <mergeCell ref="X11:AB11"/>
    <mergeCell ref="Q10:V10"/>
    <mergeCell ref="A10:A12"/>
    <mergeCell ref="B10:D12"/>
    <mergeCell ref="E10:H10"/>
    <mergeCell ref="I10:L10"/>
    <mergeCell ref="N10:P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5336" r:id="rId4" name="Button 8">
              <controlPr defaultSize="0" print="0" autoFill="0" autoPict="0">
                <anchor moveWithCells="1" sizeWithCells="1">
                  <from>
                    <xdr:col>4</xdr:col>
                    <xdr:colOff>9525</xdr:colOff>
                    <xdr:row>4</xdr:row>
                    <xdr:rowOff>47625</xdr:rowOff>
                  </from>
                  <to>
                    <xdr:col>7</xdr:col>
                    <xdr:colOff>209550</xdr:colOff>
                    <xdr:row>6</xdr:row>
                    <xdr:rowOff>66675</xdr:rowOff>
                  </to>
                </anchor>
              </controlPr>
            </control>
          </mc:Choice>
        </mc:AlternateContent>
        <mc:AlternateContent xmlns:mc="http://schemas.openxmlformats.org/markup-compatibility/2006">
          <mc:Choice Requires="x14">
            <control shapeId="355337" r:id="rId5" name="Button 9">
              <controlPr defaultSize="0" print="0" autoFill="0" autoPict="0">
                <anchor moveWithCells="1" sizeWithCells="1">
                  <from>
                    <xdr:col>8</xdr:col>
                    <xdr:colOff>47625</xdr:colOff>
                    <xdr:row>4</xdr:row>
                    <xdr:rowOff>47625</xdr:rowOff>
                  </from>
                  <to>
                    <xdr:col>10</xdr:col>
                    <xdr:colOff>0</xdr:colOff>
                    <xdr:row>6</xdr:row>
                    <xdr:rowOff>66675</xdr:rowOff>
                  </to>
                </anchor>
              </controlPr>
            </control>
          </mc:Choice>
        </mc:AlternateContent>
        <mc:AlternateContent xmlns:mc="http://schemas.openxmlformats.org/markup-compatibility/2006">
          <mc:Choice Requires="x14">
            <control shapeId="355338" r:id="rId6" name="Button 10">
              <controlPr defaultSize="0" print="0" autoFill="0" autoPict="0">
                <anchor moveWithCells="1" sizeWithCells="1">
                  <from>
                    <xdr:col>4</xdr:col>
                    <xdr:colOff>9525</xdr:colOff>
                    <xdr:row>4</xdr:row>
                    <xdr:rowOff>47625</xdr:rowOff>
                  </from>
                  <to>
                    <xdr:col>7</xdr:col>
                    <xdr:colOff>209550</xdr:colOff>
                    <xdr:row>6</xdr:row>
                    <xdr:rowOff>66675</xdr:rowOff>
                  </to>
                </anchor>
              </controlPr>
            </control>
          </mc:Choice>
        </mc:AlternateContent>
        <mc:AlternateContent xmlns:mc="http://schemas.openxmlformats.org/markup-compatibility/2006">
          <mc:Choice Requires="x14">
            <control shapeId="355339" r:id="rId7" name="Button 11">
              <controlPr defaultSize="0" print="0" autoFill="0" autoPict="0">
                <anchor moveWithCells="1" sizeWithCells="1">
                  <from>
                    <xdr:col>8</xdr:col>
                    <xdr:colOff>47625</xdr:colOff>
                    <xdr:row>4</xdr:row>
                    <xdr:rowOff>47625</xdr:rowOff>
                  </from>
                  <to>
                    <xdr:col>10</xdr:col>
                    <xdr:colOff>0</xdr:colOff>
                    <xdr:row>6</xdr:row>
                    <xdr:rowOff>66675</xdr:rowOff>
                  </to>
                </anchor>
              </controlPr>
            </control>
          </mc:Choice>
        </mc:AlternateContent>
        <mc:AlternateContent xmlns:mc="http://schemas.openxmlformats.org/markup-compatibility/2006">
          <mc:Choice Requires="x14">
            <control shapeId="355340" r:id="rId8" name="Button 12">
              <controlPr defaultSize="0" print="0" autoFill="0" autoPict="0">
                <anchor moveWithCells="1" sizeWithCells="1">
                  <from>
                    <xdr:col>4</xdr:col>
                    <xdr:colOff>9525</xdr:colOff>
                    <xdr:row>4</xdr:row>
                    <xdr:rowOff>47625</xdr:rowOff>
                  </from>
                  <to>
                    <xdr:col>7</xdr:col>
                    <xdr:colOff>209550</xdr:colOff>
                    <xdr:row>6</xdr:row>
                    <xdr:rowOff>66675</xdr:rowOff>
                  </to>
                </anchor>
              </controlPr>
            </control>
          </mc:Choice>
        </mc:AlternateContent>
        <mc:AlternateContent xmlns:mc="http://schemas.openxmlformats.org/markup-compatibility/2006">
          <mc:Choice Requires="x14">
            <control shapeId="355341" r:id="rId9" name="Button 13">
              <controlPr defaultSize="0" print="0" autoFill="0" autoPict="0">
                <anchor moveWithCells="1" sizeWithCells="1">
                  <from>
                    <xdr:col>8</xdr:col>
                    <xdr:colOff>47625</xdr:colOff>
                    <xdr:row>4</xdr:row>
                    <xdr:rowOff>47625</xdr:rowOff>
                  </from>
                  <to>
                    <xdr:col>10</xdr:col>
                    <xdr:colOff>0</xdr:colOff>
                    <xdr:row>6</xdr:row>
                    <xdr:rowOff>66675</xdr:rowOff>
                  </to>
                </anchor>
              </controlPr>
            </control>
          </mc:Choice>
        </mc:AlternateContent>
        <mc:AlternateContent xmlns:mc="http://schemas.openxmlformats.org/markup-compatibility/2006">
          <mc:Choice Requires="x14">
            <control shapeId="355342" r:id="rId10" name="Button 14">
              <controlPr defaultSize="0" print="0" autoFill="0" autoPict="0">
                <anchor moveWithCells="1" sizeWithCells="1">
                  <from>
                    <xdr:col>4</xdr:col>
                    <xdr:colOff>9525</xdr:colOff>
                    <xdr:row>4</xdr:row>
                    <xdr:rowOff>47625</xdr:rowOff>
                  </from>
                  <to>
                    <xdr:col>7</xdr:col>
                    <xdr:colOff>209550</xdr:colOff>
                    <xdr:row>6</xdr:row>
                    <xdr:rowOff>66675</xdr:rowOff>
                  </to>
                </anchor>
              </controlPr>
            </control>
          </mc:Choice>
        </mc:AlternateContent>
        <mc:AlternateContent xmlns:mc="http://schemas.openxmlformats.org/markup-compatibility/2006">
          <mc:Choice Requires="x14">
            <control shapeId="355343" r:id="rId11" name="Button 15">
              <controlPr defaultSize="0" print="0" autoFill="0" autoPict="0">
                <anchor moveWithCells="1" sizeWithCells="1">
                  <from>
                    <xdr:col>8</xdr:col>
                    <xdr:colOff>47625</xdr:colOff>
                    <xdr:row>4</xdr:row>
                    <xdr:rowOff>47625</xdr:rowOff>
                  </from>
                  <to>
                    <xdr:col>10</xdr:col>
                    <xdr:colOff>0</xdr:colOff>
                    <xdr:row>6</xdr:row>
                    <xdr:rowOff>66675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O156"/>
  <sheetViews>
    <sheetView zoomScale="90" zoomScaleNormal="90" workbookViewId="0">
      <pane xSplit="4" ySplit="13" topLeftCell="E142"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9.28515625" style="199" customWidth="1"/>
    <col min="3" max="3" width="27.7109375" style="199" customWidth="1"/>
    <col min="4" max="4" width="6" style="199" customWidth="1"/>
    <col min="5" max="5" width="7.7109375" style="199" customWidth="1"/>
    <col min="6" max="6" width="10.7109375" style="199" customWidth="1"/>
    <col min="7" max="7" width="7.7109375" style="199" customWidth="1"/>
    <col min="8" max="8" width="8.28515625" style="199" customWidth="1"/>
    <col min="9" max="9" width="6" style="199" customWidth="1"/>
    <col min="10" max="10" width="6.28515625" style="199" customWidth="1"/>
    <col min="11" max="11" width="6" style="199" customWidth="1"/>
    <col min="12" max="12" width="6.85546875" style="199" customWidth="1"/>
    <col min="13" max="13" width="9.140625" style="199" customWidth="1"/>
    <col min="14" max="16" width="6.42578125" style="199" customWidth="1"/>
    <col min="17" max="17" width="5.7109375" style="199" customWidth="1"/>
    <col min="18" max="18" width="6" style="199" customWidth="1"/>
    <col min="19" max="19" width="6.42578125" style="199" customWidth="1"/>
    <col min="20" max="20" width="6.140625" style="199" customWidth="1"/>
    <col min="21" max="21" width="6" style="199" customWidth="1"/>
    <col min="22" max="22" width="7" style="199" customWidth="1"/>
    <col min="23" max="23" width="6.7109375" style="199" customWidth="1"/>
    <col min="24" max="25" width="6.42578125" style="199" customWidth="1"/>
    <col min="26" max="26" width="5.7109375" style="199" customWidth="1"/>
    <col min="27" max="27" width="6.28515625" style="199" customWidth="1"/>
    <col min="28" max="28" width="8.140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351"/>
      <c r="C1" s="283"/>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83"/>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83"/>
      <c r="D3" s="350"/>
      <c r="E3" s="350"/>
      <c r="F3" s="37"/>
      <c r="G3" s="350"/>
      <c r="H3" s="350"/>
      <c r="I3" s="350"/>
      <c r="J3" s="350"/>
      <c r="K3" s="350"/>
      <c r="L3" s="350"/>
      <c r="M3" s="350"/>
      <c r="N3" s="350"/>
      <c r="O3" s="350"/>
      <c r="R3" s="20"/>
      <c r="S3" s="20"/>
      <c r="T3" s="20"/>
      <c r="U3" s="20"/>
      <c r="V3" s="20"/>
      <c r="W3" s="350"/>
      <c r="X3" s="350"/>
      <c r="Y3" s="350"/>
      <c r="Z3" s="350" t="s">
        <v>51</v>
      </c>
      <c r="AA3" s="350"/>
      <c r="AB3" s="350"/>
      <c r="AC3" s="350"/>
      <c r="AD3" s="350"/>
      <c r="AE3" s="350"/>
      <c r="AF3" s="350"/>
      <c r="AG3" s="350"/>
      <c r="AH3" s="350"/>
      <c r="AI3" s="350"/>
      <c r="AJ3" s="350"/>
      <c r="AK3" s="11"/>
      <c r="AL3" s="11"/>
    </row>
    <row r="4" spans="1:67" s="10" customFormat="1" x14ac:dyDescent="0.2">
      <c r="A4" s="350" t="s">
        <v>20</v>
      </c>
      <c r="B4" s="352" t="s">
        <v>424</v>
      </c>
      <c r="C4" s="283" t="s">
        <v>21</v>
      </c>
      <c r="D4" s="350"/>
      <c r="E4" s="350"/>
      <c r="F4" s="350"/>
      <c r="G4" s="350"/>
      <c r="H4" s="350"/>
      <c r="I4" s="350"/>
      <c r="J4" s="350"/>
      <c r="K4" s="350"/>
      <c r="L4" s="350"/>
      <c r="M4" s="350"/>
      <c r="N4" s="350"/>
      <c r="O4" s="350" t="s">
        <v>51</v>
      </c>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83"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x14ac:dyDescent="0.2">
      <c r="A6" s="350" t="s">
        <v>24</v>
      </c>
      <c r="B6" s="134">
        <v>2015</v>
      </c>
      <c r="C6" s="283"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350" t="s">
        <v>44</v>
      </c>
      <c r="B7" s="134">
        <v>4</v>
      </c>
      <c r="C7" s="205"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84"/>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6"/>
      <c r="G9" s="376"/>
      <c r="H9" s="377"/>
      <c r="I9" s="286"/>
      <c r="J9" s="40"/>
      <c r="K9" s="41"/>
      <c r="L9" s="41"/>
      <c r="M9" s="40"/>
      <c r="N9" s="40"/>
      <c r="O9" s="40"/>
      <c r="P9" s="40"/>
      <c r="Q9" s="194"/>
      <c r="R9" s="194"/>
      <c r="S9" s="194"/>
      <c r="T9" s="194"/>
      <c r="U9" s="194"/>
      <c r="V9" s="194"/>
      <c r="W9" s="194"/>
      <c r="X9" s="194"/>
      <c r="Y9" s="194"/>
      <c r="Z9" s="194"/>
      <c r="AA9" s="194"/>
      <c r="AB9" s="194"/>
      <c r="AC9" s="194"/>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2015</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90"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24.429471575840058</v>
      </c>
      <c r="F14" s="176">
        <v>1.0470395727865003</v>
      </c>
      <c r="G14" s="176">
        <v>14.63937871450527</v>
      </c>
      <c r="H14" s="176">
        <v>2.16E-3</v>
      </c>
      <c r="I14" s="176">
        <v>0.42734245922960129</v>
      </c>
      <c r="J14" s="176">
        <v>1.2675568271125814</v>
      </c>
      <c r="K14" s="176">
        <v>2.5687383933430041</v>
      </c>
      <c r="L14" s="176">
        <v>2.9618453130348801E-2</v>
      </c>
      <c r="M14" s="176">
        <v>13.203939598192013</v>
      </c>
      <c r="N14" s="176">
        <v>2.1069533501829425</v>
      </c>
      <c r="O14" s="176">
        <v>0.12416111151736305</v>
      </c>
      <c r="P14" s="176">
        <v>0.16715243821541154</v>
      </c>
      <c r="Q14" s="176">
        <v>0.8126531789080339</v>
      </c>
      <c r="R14" s="176">
        <v>1.6868425066311832</v>
      </c>
      <c r="S14" s="176">
        <v>2.5682197982109423</v>
      </c>
      <c r="T14" s="176">
        <v>2.6099139494975989</v>
      </c>
      <c r="U14" s="176" t="s">
        <v>421</v>
      </c>
      <c r="V14" s="176">
        <v>20.090915832038061</v>
      </c>
      <c r="W14" s="176">
        <v>3.727862108081434</v>
      </c>
      <c r="X14" s="176" t="s">
        <v>422</v>
      </c>
      <c r="Y14" s="176" t="s">
        <v>422</v>
      </c>
      <c r="Z14" s="176" t="s">
        <v>422</v>
      </c>
      <c r="AA14" s="176" t="s">
        <v>422</v>
      </c>
      <c r="AB14" s="176">
        <v>0.42188080729873023</v>
      </c>
      <c r="AC14" s="176">
        <v>0.39570022826146839</v>
      </c>
      <c r="AD14" s="176">
        <v>0.27690788455205173</v>
      </c>
      <c r="AE14" s="204"/>
      <c r="AF14" s="176">
        <v>5606.8436089999932</v>
      </c>
      <c r="AG14" s="176">
        <v>103556.92084455006</v>
      </c>
      <c r="AH14" s="176">
        <v>40317.924392999972</v>
      </c>
      <c r="AI14" s="176">
        <v>87920.526266999965</v>
      </c>
      <c r="AJ14" s="176">
        <v>3722.0219419999999</v>
      </c>
      <c r="AK14" s="202" t="s">
        <v>408</v>
      </c>
      <c r="AL14" s="203" t="s">
        <v>18</v>
      </c>
    </row>
    <row r="15" spans="1:67" s="190" customFormat="1" ht="24.75" customHeight="1" thickBot="1" x14ac:dyDescent="0.25">
      <c r="A15" s="178" t="s">
        <v>122</v>
      </c>
      <c r="B15" s="178" t="s">
        <v>161</v>
      </c>
      <c r="C15" s="100" t="s">
        <v>56</v>
      </c>
      <c r="D15" s="202"/>
      <c r="E15" s="176">
        <v>2.19261904193</v>
      </c>
      <c r="F15" s="176">
        <v>6.9227351251000005E-2</v>
      </c>
      <c r="G15" s="176">
        <v>7.7445768025952315</v>
      </c>
      <c r="H15" s="176" t="s">
        <v>408</v>
      </c>
      <c r="I15" s="176">
        <v>4.8879183147386852E-2</v>
      </c>
      <c r="J15" s="176">
        <v>0.15899670234561197</v>
      </c>
      <c r="K15" s="176">
        <v>0.50444716759999997</v>
      </c>
      <c r="L15" s="176">
        <v>8.6029551622556402E-3</v>
      </c>
      <c r="M15" s="176">
        <v>0.98053567330000013</v>
      </c>
      <c r="N15" s="176">
        <v>3.1338178831750003</v>
      </c>
      <c r="O15" s="176">
        <v>7.7788606183900003E-2</v>
      </c>
      <c r="P15" s="176">
        <v>1.5086366536930001E-2</v>
      </c>
      <c r="Q15" s="176">
        <v>0.50281435184599999</v>
      </c>
      <c r="R15" s="176">
        <v>3.885596762334</v>
      </c>
      <c r="S15" s="176">
        <v>1.4263277247845001</v>
      </c>
      <c r="T15" s="176">
        <v>3.1435616982399996</v>
      </c>
      <c r="U15" s="176" t="s">
        <v>421</v>
      </c>
      <c r="V15" s="176">
        <v>6.9054821826480017</v>
      </c>
      <c r="W15" s="176">
        <v>9.9848353340900017E-2</v>
      </c>
      <c r="X15" s="176" t="s">
        <v>422</v>
      </c>
      <c r="Y15" s="176" t="s">
        <v>422</v>
      </c>
      <c r="Z15" s="176" t="s">
        <v>422</v>
      </c>
      <c r="AA15" s="176" t="s">
        <v>422</v>
      </c>
      <c r="AB15" s="176">
        <v>1.4601856317000001E-2</v>
      </c>
      <c r="AC15" s="176" t="s">
        <v>408</v>
      </c>
      <c r="AD15" s="176" t="s">
        <v>408</v>
      </c>
      <c r="AE15" s="204"/>
      <c r="AF15" s="176">
        <v>3740.302815</v>
      </c>
      <c r="AG15" s="176" t="s">
        <v>408</v>
      </c>
      <c r="AH15" s="176">
        <v>31344.818017999998</v>
      </c>
      <c r="AI15" s="176">
        <v>1633.2358380000001</v>
      </c>
      <c r="AJ15" s="176">
        <v>3826.57</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3.3271686879399991</v>
      </c>
      <c r="F17" s="176">
        <v>2.1856632925000001E-2</v>
      </c>
      <c r="G17" s="176">
        <v>0.53510319380997129</v>
      </c>
      <c r="H17" s="176" t="s">
        <v>408</v>
      </c>
      <c r="I17" s="176">
        <v>6.1589179286349049E-3</v>
      </c>
      <c r="J17" s="176">
        <v>1.2627534114299713E-2</v>
      </c>
      <c r="K17" s="176">
        <v>2.1116141519999996E-2</v>
      </c>
      <c r="L17" s="176">
        <v>7.2427952890036825E-4</v>
      </c>
      <c r="M17" s="176">
        <v>0.90928962957000026</v>
      </c>
      <c r="N17" s="176">
        <v>7.9439267300000001E-3</v>
      </c>
      <c r="O17" s="176">
        <v>2.7124700000000001E-4</v>
      </c>
      <c r="P17" s="176">
        <v>6.8232993230000002E-5</v>
      </c>
      <c r="Q17" s="176">
        <v>8.9298548000000014E-4</v>
      </c>
      <c r="R17" s="176">
        <v>1.3525900000000003E-3</v>
      </c>
      <c r="S17" s="176">
        <v>1.5781050000000002E-3</v>
      </c>
      <c r="T17" s="176">
        <v>8.9478599999999991E-2</v>
      </c>
      <c r="U17" s="176" t="s">
        <v>421</v>
      </c>
      <c r="V17" s="176">
        <v>1.5939479999999999E-2</v>
      </c>
      <c r="W17" s="176">
        <v>1.06179665169E-2</v>
      </c>
      <c r="X17" s="176" t="s">
        <v>422</v>
      </c>
      <c r="Y17" s="176" t="s">
        <v>422</v>
      </c>
      <c r="Z17" s="176" t="s">
        <v>422</v>
      </c>
      <c r="AA17" s="176" t="s">
        <v>422</v>
      </c>
      <c r="AB17" s="176">
        <v>9.7286148839999991E-4</v>
      </c>
      <c r="AC17" s="176">
        <v>3.9814199999999998E-4</v>
      </c>
      <c r="AD17" s="176">
        <v>8.7397952800000012E-2</v>
      </c>
      <c r="AE17" s="204"/>
      <c r="AF17" s="176">
        <v>332.14330200000006</v>
      </c>
      <c r="AG17" s="176">
        <v>514.1</v>
      </c>
      <c r="AH17" s="176">
        <v>26000.543450000001</v>
      </c>
      <c r="AI17" s="176">
        <v>15.88</v>
      </c>
      <c r="AJ17" s="202" t="s">
        <v>408</v>
      </c>
      <c r="AK17" s="202" t="s">
        <v>408</v>
      </c>
      <c r="AL17" s="203" t="s">
        <v>18</v>
      </c>
    </row>
    <row r="18" spans="1:38" s="190" customFormat="1" ht="24.75" customHeight="1" thickBot="1" x14ac:dyDescent="0.25">
      <c r="A18" s="178" t="s">
        <v>122</v>
      </c>
      <c r="B18" s="178" t="s">
        <v>164</v>
      </c>
      <c r="C18" s="100" t="s">
        <v>275</v>
      </c>
      <c r="D18" s="202"/>
      <c r="E18" s="176">
        <v>0.12758141480000001</v>
      </c>
      <c r="F18" s="176">
        <v>1.1700454479999999E-3</v>
      </c>
      <c r="G18" s="176">
        <v>3.0480502318072005</v>
      </c>
      <c r="H18" s="176" t="s">
        <v>408</v>
      </c>
      <c r="I18" s="176">
        <v>6.4560780187468214E-3</v>
      </c>
      <c r="J18" s="176">
        <v>1.2047772243542818E-2</v>
      </c>
      <c r="K18" s="176">
        <v>2.2764881630000004E-2</v>
      </c>
      <c r="L18" s="176">
        <v>1.824707066504419E-3</v>
      </c>
      <c r="M18" s="176">
        <v>2.3530047759999995E-2</v>
      </c>
      <c r="N18" s="176">
        <v>7.5875000000000009E-4</v>
      </c>
      <c r="O18" s="176">
        <v>9.1050000000000001E-6</v>
      </c>
      <c r="P18" s="176">
        <v>2.6837999999999996E-6</v>
      </c>
      <c r="Q18" s="176">
        <v>6.0700000000000005E-5</v>
      </c>
      <c r="R18" s="176">
        <v>0.21867295217500002</v>
      </c>
      <c r="S18" s="176">
        <v>2.2365000000000002E-4</v>
      </c>
      <c r="T18" s="176">
        <v>3.25504E-2</v>
      </c>
      <c r="U18" s="176" t="s">
        <v>421</v>
      </c>
      <c r="V18" s="176">
        <v>3.6420000000000002E-4</v>
      </c>
      <c r="W18" s="176">
        <v>1.2448782325000002E-3</v>
      </c>
      <c r="X18" s="176" t="s">
        <v>422</v>
      </c>
      <c r="Y18" s="176" t="s">
        <v>422</v>
      </c>
      <c r="Z18" s="176" t="s">
        <v>422</v>
      </c>
      <c r="AA18" s="176" t="s">
        <v>422</v>
      </c>
      <c r="AB18" s="176">
        <v>1.8237548684319998E-3</v>
      </c>
      <c r="AC18" s="176">
        <v>1.3530665231999999E-4</v>
      </c>
      <c r="AD18" s="176">
        <v>3.7100211120000004E-2</v>
      </c>
      <c r="AE18" s="204"/>
      <c r="AF18" s="176">
        <v>650.40572499999996</v>
      </c>
      <c r="AG18" s="176">
        <v>218.236536</v>
      </c>
      <c r="AH18" s="176">
        <v>314.01012700000001</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1.4388690200131002</v>
      </c>
      <c r="F19" s="176">
        <v>5.6629149899999984E-3</v>
      </c>
      <c r="G19" s="176">
        <v>1.1229263202059905</v>
      </c>
      <c r="H19" s="176" t="s">
        <v>408</v>
      </c>
      <c r="I19" s="176">
        <v>5.7760001053009491E-2</v>
      </c>
      <c r="J19" s="176">
        <v>9.0843202924842034E-2</v>
      </c>
      <c r="K19" s="176">
        <v>0.10969402977231704</v>
      </c>
      <c r="L19" s="176">
        <v>1.4467909960038002E-2</v>
      </c>
      <c r="M19" s="176">
        <v>0.30026264252662027</v>
      </c>
      <c r="N19" s="176">
        <v>3.9149905860000007E-2</v>
      </c>
      <c r="O19" s="176">
        <v>6.4232611609999998E-4</v>
      </c>
      <c r="P19" s="176">
        <v>1.9091939020999995E-4</v>
      </c>
      <c r="Q19" s="176">
        <v>3.446316348E-3</v>
      </c>
      <c r="R19" s="176">
        <v>6.5902837470000006E-3</v>
      </c>
      <c r="S19" s="176">
        <v>6.5717230600000004E-3</v>
      </c>
      <c r="T19" s="176">
        <v>0.35591000319999982</v>
      </c>
      <c r="U19" s="176" t="s">
        <v>421</v>
      </c>
      <c r="V19" s="176">
        <v>4.4596125768000011E-2</v>
      </c>
      <c r="W19" s="176">
        <v>8.1602781324654951E-3</v>
      </c>
      <c r="X19" s="176" t="s">
        <v>422</v>
      </c>
      <c r="Y19" s="176" t="s">
        <v>422</v>
      </c>
      <c r="Z19" s="176" t="s">
        <v>422</v>
      </c>
      <c r="AA19" s="176" t="s">
        <v>422</v>
      </c>
      <c r="AB19" s="176">
        <v>5.1319327317748001E-3</v>
      </c>
      <c r="AC19" s="176">
        <v>2.2397223620000001E-4</v>
      </c>
      <c r="AD19" s="176">
        <v>2.5041563499999999E-2</v>
      </c>
      <c r="AE19" s="204"/>
      <c r="AF19" s="176">
        <v>1727.9769173310001</v>
      </c>
      <c r="AG19" s="176">
        <v>125.11651000000001</v>
      </c>
      <c r="AH19" s="176">
        <v>13013.993465</v>
      </c>
      <c r="AI19" s="176">
        <v>29.28</v>
      </c>
      <c r="AJ19" s="176">
        <v>3.9970940000000001</v>
      </c>
      <c r="AK19" s="202" t="s">
        <v>408</v>
      </c>
      <c r="AL19" s="203" t="s">
        <v>18</v>
      </c>
    </row>
    <row r="20" spans="1:38" s="190" customFormat="1" ht="24.75" customHeight="1" thickBot="1" x14ac:dyDescent="0.25">
      <c r="A20" s="178" t="s">
        <v>122</v>
      </c>
      <c r="B20" s="178" t="s">
        <v>166</v>
      </c>
      <c r="C20" s="100" t="s">
        <v>59</v>
      </c>
      <c r="D20" s="202"/>
      <c r="E20" s="176">
        <v>17.114657436589994</v>
      </c>
      <c r="F20" s="176">
        <v>0.31248021365200018</v>
      </c>
      <c r="G20" s="176">
        <v>3.5042175858767393</v>
      </c>
      <c r="H20" s="176" t="s">
        <v>408</v>
      </c>
      <c r="I20" s="176">
        <v>1.3992109279542282</v>
      </c>
      <c r="J20" s="176">
        <v>2.0352848446249121</v>
      </c>
      <c r="K20" s="176">
        <v>2.338012351792</v>
      </c>
      <c r="L20" s="176">
        <v>1.3720790770165973E-2</v>
      </c>
      <c r="M20" s="176">
        <v>17.740058113110003</v>
      </c>
      <c r="N20" s="176">
        <v>3.501367655061185</v>
      </c>
      <c r="O20" s="176">
        <v>0.27383102922326985</v>
      </c>
      <c r="P20" s="176">
        <v>0.11550146927572179</v>
      </c>
      <c r="Q20" s="176">
        <v>0.14676478539068336</v>
      </c>
      <c r="R20" s="176">
        <v>0.17858353257613005</v>
      </c>
      <c r="S20" s="176">
        <v>0.29036995505696506</v>
      </c>
      <c r="T20" s="176">
        <v>0.38051251136566977</v>
      </c>
      <c r="U20" s="176" t="s">
        <v>421</v>
      </c>
      <c r="V20" s="176">
        <v>2.2519588112860007</v>
      </c>
      <c r="W20" s="176">
        <v>1.5497083780089027</v>
      </c>
      <c r="X20" s="176" t="s">
        <v>422</v>
      </c>
      <c r="Y20" s="176" t="s">
        <v>422</v>
      </c>
      <c r="Z20" s="176" t="s">
        <v>422</v>
      </c>
      <c r="AA20" s="176" t="s">
        <v>422</v>
      </c>
      <c r="AB20" s="176">
        <v>0.191658804630188</v>
      </c>
      <c r="AC20" s="176">
        <v>0.13360565225437998</v>
      </c>
      <c r="AD20" s="176">
        <v>5.0989123705E-2</v>
      </c>
      <c r="AE20" s="204"/>
      <c r="AF20" s="176">
        <v>150906.24990899998</v>
      </c>
      <c r="AG20" s="176">
        <v>9815.9112740000019</v>
      </c>
      <c r="AH20" s="176">
        <v>22051.231048000005</v>
      </c>
      <c r="AI20" s="176">
        <v>28784.499974000002</v>
      </c>
      <c r="AJ20" s="176">
        <v>1453.024868</v>
      </c>
      <c r="AK20" s="202" t="s">
        <v>408</v>
      </c>
      <c r="AL20" s="203" t="s">
        <v>18</v>
      </c>
    </row>
    <row r="21" spans="1:38" s="190" customFormat="1" ht="24.75" customHeight="1" thickBot="1" x14ac:dyDescent="0.25">
      <c r="A21" s="178" t="s">
        <v>122</v>
      </c>
      <c r="B21" s="178" t="s">
        <v>167</v>
      </c>
      <c r="C21" s="100" t="s">
        <v>60</v>
      </c>
      <c r="D21" s="202"/>
      <c r="E21" s="176">
        <v>0.42966715987999993</v>
      </c>
      <c r="F21" s="176">
        <v>2.6346309200999993E-2</v>
      </c>
      <c r="G21" s="176">
        <v>0.56165590510970798</v>
      </c>
      <c r="H21" s="176" t="s">
        <v>408</v>
      </c>
      <c r="I21" s="176">
        <v>1.4460685574533113E-2</v>
      </c>
      <c r="J21" s="176">
        <v>3.0063144076783805E-2</v>
      </c>
      <c r="K21" s="176">
        <v>5.1457227517E-2</v>
      </c>
      <c r="L21" s="176">
        <v>3.9097133061410426E-3</v>
      </c>
      <c r="M21" s="176">
        <v>0.16295530675000006</v>
      </c>
      <c r="N21" s="176">
        <v>0.12256451954770002</v>
      </c>
      <c r="O21" s="176">
        <v>2.9370696318199987E-3</v>
      </c>
      <c r="P21" s="176">
        <v>3.940983454890001E-3</v>
      </c>
      <c r="Q21" s="176">
        <v>4.6975716863400019E-2</v>
      </c>
      <c r="R21" s="176">
        <v>9.7977229615800021E-2</v>
      </c>
      <c r="S21" s="176">
        <v>0.13252150073630004</v>
      </c>
      <c r="T21" s="176">
        <v>0.22939695467479998</v>
      </c>
      <c r="U21" s="176" t="s">
        <v>421</v>
      </c>
      <c r="V21" s="176">
        <v>0.35625678562599999</v>
      </c>
      <c r="W21" s="176">
        <v>2.1153350833200003E-2</v>
      </c>
      <c r="X21" s="176" t="s">
        <v>422</v>
      </c>
      <c r="Y21" s="176" t="s">
        <v>422</v>
      </c>
      <c r="Z21" s="176" t="s">
        <v>422</v>
      </c>
      <c r="AA21" s="176" t="s">
        <v>422</v>
      </c>
      <c r="AB21" s="176">
        <v>3.0869052825599997E-3</v>
      </c>
      <c r="AC21" s="176">
        <v>1.2632752480999999E-3</v>
      </c>
      <c r="AD21" s="176">
        <v>0.12610323170405999</v>
      </c>
      <c r="AE21" s="204"/>
      <c r="AF21" s="176">
        <v>631.68439100000001</v>
      </c>
      <c r="AG21" s="176">
        <v>1515.5218360000001</v>
      </c>
      <c r="AH21" s="176">
        <v>425.46059500000001</v>
      </c>
      <c r="AI21" s="176">
        <v>160.68090100000001</v>
      </c>
      <c r="AJ21" s="176">
        <v>37.65</v>
      </c>
      <c r="AK21" s="202" t="s">
        <v>408</v>
      </c>
      <c r="AL21" s="203" t="s">
        <v>18</v>
      </c>
    </row>
    <row r="22" spans="1:38" s="190" customFormat="1" ht="24.75" customHeight="1" thickBot="1" x14ac:dyDescent="0.25">
      <c r="A22" s="178" t="s">
        <v>122</v>
      </c>
      <c r="B22" s="178" t="s">
        <v>168</v>
      </c>
      <c r="C22" s="100" t="s">
        <v>297</v>
      </c>
      <c r="D22" s="202"/>
      <c r="E22" s="176">
        <v>2.158382253740001</v>
      </c>
      <c r="F22" s="176">
        <v>8.593914531000002E-3</v>
      </c>
      <c r="G22" s="176">
        <v>0.44236706290001504</v>
      </c>
      <c r="H22" s="176" t="s">
        <v>408</v>
      </c>
      <c r="I22" s="176">
        <v>3.8313197081748303E-2</v>
      </c>
      <c r="J22" s="176">
        <v>7.4185988056555685E-2</v>
      </c>
      <c r="K22" s="176">
        <v>0.13656462324200005</v>
      </c>
      <c r="L22" s="176">
        <v>4.2222610766993168E-3</v>
      </c>
      <c r="M22" s="176">
        <v>6.1169970687900026</v>
      </c>
      <c r="N22" s="176">
        <v>1.5393095057350001</v>
      </c>
      <c r="O22" s="176">
        <v>4.1138877706799984E-2</v>
      </c>
      <c r="P22" s="176">
        <v>2.3075171173079993E-2</v>
      </c>
      <c r="Q22" s="176">
        <v>0.25804847743300002</v>
      </c>
      <c r="R22" s="176">
        <v>1.8168024523809994</v>
      </c>
      <c r="S22" s="176">
        <v>0.7303244297260002</v>
      </c>
      <c r="T22" s="176">
        <v>1.5200438972299994</v>
      </c>
      <c r="U22" s="176" t="s">
        <v>421</v>
      </c>
      <c r="V22" s="176">
        <v>3.4488915569960006</v>
      </c>
      <c r="W22" s="176">
        <v>6.7022734432699974E-2</v>
      </c>
      <c r="X22" s="176" t="s">
        <v>422</v>
      </c>
      <c r="Y22" s="176" t="s">
        <v>422</v>
      </c>
      <c r="Z22" s="176" t="s">
        <v>422</v>
      </c>
      <c r="AA22" s="176" t="s">
        <v>422</v>
      </c>
      <c r="AB22" s="176">
        <v>5.0634516035439996E-3</v>
      </c>
      <c r="AC22" s="176">
        <v>1.4954256836200001E-3</v>
      </c>
      <c r="AD22" s="176">
        <v>0.30098839581845993</v>
      </c>
      <c r="AE22" s="204"/>
      <c r="AF22" s="176">
        <v>488.050926</v>
      </c>
      <c r="AG22" s="176">
        <v>1770.4919010000003</v>
      </c>
      <c r="AH22" s="176">
        <v>2897.3161540000001</v>
      </c>
      <c r="AI22" s="176">
        <v>1170.7672409999998</v>
      </c>
      <c r="AJ22" s="176">
        <v>1970.9236760000001</v>
      </c>
      <c r="AK22" s="202" t="s">
        <v>408</v>
      </c>
      <c r="AL22" s="203" t="s">
        <v>18</v>
      </c>
    </row>
    <row r="23" spans="1:38" s="190" customFormat="1" ht="24.75" customHeight="1" thickBot="1" x14ac:dyDescent="0.25">
      <c r="A23" s="178" t="s">
        <v>129</v>
      </c>
      <c r="B23" s="178" t="s">
        <v>439</v>
      </c>
      <c r="C23" s="100" t="s">
        <v>349</v>
      </c>
      <c r="D23" s="202"/>
      <c r="E23" s="176">
        <v>6.7585424196399577</v>
      </c>
      <c r="F23" s="176">
        <v>1.2744336947859969</v>
      </c>
      <c r="G23" s="176">
        <v>3.7506566285143779E-3</v>
      </c>
      <c r="H23" s="176">
        <v>2.4861369719488173E-3</v>
      </c>
      <c r="I23" s="176">
        <v>0.39857975228992171</v>
      </c>
      <c r="J23" s="176">
        <v>0.39857975228992171</v>
      </c>
      <c r="K23" s="176">
        <v>0.39857975228992171</v>
      </c>
      <c r="L23" s="176">
        <v>0.24689832316485893</v>
      </c>
      <c r="M23" s="176">
        <v>7.6986924027140553</v>
      </c>
      <c r="N23" s="176" t="s">
        <v>408</v>
      </c>
      <c r="O23" s="176">
        <v>3.1196919721553306E-3</v>
      </c>
      <c r="P23" s="176" t="s">
        <v>408</v>
      </c>
      <c r="Q23" s="176" t="s">
        <v>408</v>
      </c>
      <c r="R23" s="176">
        <v>1.5598459860776653E-2</v>
      </c>
      <c r="S23" s="176">
        <v>0.53034763526640616</v>
      </c>
      <c r="T23" s="176">
        <v>2.1837843805087319E-2</v>
      </c>
      <c r="U23" s="176">
        <v>3.1196919721553306E-3</v>
      </c>
      <c r="V23" s="176">
        <v>0.31196919721553307</v>
      </c>
      <c r="W23" s="176" t="s">
        <v>408</v>
      </c>
      <c r="X23" s="176">
        <v>9.383117430904607E-3</v>
      </c>
      <c r="Y23" s="176">
        <v>1.5574418346338034E-2</v>
      </c>
      <c r="Z23" s="176" t="s">
        <v>408</v>
      </c>
      <c r="AA23" s="176" t="s">
        <v>408</v>
      </c>
      <c r="AB23" s="176">
        <v>2.4957535777242641E-2</v>
      </c>
      <c r="AC23" s="176" t="s">
        <v>408</v>
      </c>
      <c r="AD23" s="176" t="s">
        <v>408</v>
      </c>
      <c r="AE23" s="204"/>
      <c r="AF23" s="176">
        <v>13475.045958442946</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1.91962561058</v>
      </c>
      <c r="F24" s="176">
        <v>0.2094494146680001</v>
      </c>
      <c r="G24" s="176">
        <v>0.5654118638308463</v>
      </c>
      <c r="H24" s="176">
        <v>2.9000000000000006E-4</v>
      </c>
      <c r="I24" s="176">
        <v>7.2931943398129306E-2</v>
      </c>
      <c r="J24" s="176">
        <v>0.23282060567410995</v>
      </c>
      <c r="K24" s="176">
        <v>0.58971887266199985</v>
      </c>
      <c r="L24" s="176">
        <v>6.3371701783470477E-3</v>
      </c>
      <c r="M24" s="176">
        <v>2.864273717549997</v>
      </c>
      <c r="N24" s="176">
        <v>0.16795437856539994</v>
      </c>
      <c r="O24" s="176">
        <v>1.8828459860954994E-2</v>
      </c>
      <c r="P24" s="176">
        <v>9.1800054859646502E-3</v>
      </c>
      <c r="Q24" s="176">
        <v>1.6859958885730785E-2</v>
      </c>
      <c r="R24" s="176">
        <v>0.12305413899394992</v>
      </c>
      <c r="S24" s="176">
        <v>0.18956972430215002</v>
      </c>
      <c r="T24" s="176">
        <v>0.24215077869600016</v>
      </c>
      <c r="U24" s="176" t="s">
        <v>421</v>
      </c>
      <c r="V24" s="176">
        <v>4.571786087095286</v>
      </c>
      <c r="W24" s="176">
        <v>0.82458032580124951</v>
      </c>
      <c r="X24" s="176" t="s">
        <v>422</v>
      </c>
      <c r="Y24" s="176" t="s">
        <v>422</v>
      </c>
      <c r="Z24" s="176" t="s">
        <v>422</v>
      </c>
      <c r="AA24" s="176" t="s">
        <v>422</v>
      </c>
      <c r="AB24" s="176">
        <v>0.16635363274010026</v>
      </c>
      <c r="AC24" s="176">
        <v>0.21566837501142477</v>
      </c>
      <c r="AD24" s="176">
        <v>0.12166694110240713</v>
      </c>
      <c r="AE24" s="204"/>
      <c r="AF24" s="176">
        <v>1138.3229550000005</v>
      </c>
      <c r="AG24" s="176">
        <v>1002.183343</v>
      </c>
      <c r="AH24" s="176">
        <v>2053.4092480000004</v>
      </c>
      <c r="AI24" s="176">
        <v>11332.488915</v>
      </c>
      <c r="AJ24" s="176">
        <v>442.37999999999994</v>
      </c>
      <c r="AK24" s="202" t="s">
        <v>408</v>
      </c>
      <c r="AL24" s="203" t="s">
        <v>18</v>
      </c>
    </row>
    <row r="25" spans="1:38" s="190" customFormat="1" ht="24.75" customHeight="1" thickBot="1" x14ac:dyDescent="0.25">
      <c r="A25" s="178" t="s">
        <v>130</v>
      </c>
      <c r="B25" s="178" t="s">
        <v>170</v>
      </c>
      <c r="C25" s="100" t="s">
        <v>310</v>
      </c>
      <c r="D25" s="202"/>
      <c r="E25" s="176">
        <v>0.62999049072959401</v>
      </c>
      <c r="F25" s="176">
        <v>9.7262990322768778E-2</v>
      </c>
      <c r="G25" s="176">
        <v>3.9354893102705277E-2</v>
      </c>
      <c r="H25" s="176" t="s">
        <v>408</v>
      </c>
      <c r="I25" s="176">
        <v>5.0875071699182043E-3</v>
      </c>
      <c r="J25" s="176">
        <v>5.0875071699182043E-3</v>
      </c>
      <c r="K25" s="176">
        <v>5.0875071699182043E-3</v>
      </c>
      <c r="L25" s="176">
        <v>2.5437535849591022E-3</v>
      </c>
      <c r="M25" s="176">
        <v>0.65802147973506808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2028.6027372528492</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0.16569119189891832</v>
      </c>
      <c r="F26" s="176">
        <v>2.7724178336070361E-2</v>
      </c>
      <c r="G26" s="176">
        <v>1.168577926739168E-2</v>
      </c>
      <c r="H26" s="176" t="s">
        <v>408</v>
      </c>
      <c r="I26" s="176">
        <v>1.119296246671207E-3</v>
      </c>
      <c r="J26" s="176">
        <v>1.119296246671207E-3</v>
      </c>
      <c r="K26" s="176">
        <v>1.119296246671207E-3</v>
      </c>
      <c r="L26" s="176">
        <v>5.596481233356035E-4</v>
      </c>
      <c r="M26" s="176">
        <v>0.31630014828305125</v>
      </c>
      <c r="N26" s="176">
        <v>4.8140351056160775E-2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605.78506781249848</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15.57107095230182</v>
      </c>
      <c r="F27" s="176">
        <v>2.9197493291464141</v>
      </c>
      <c r="G27" s="176">
        <v>2.7614933115293609E-2</v>
      </c>
      <c r="H27" s="176">
        <v>1.0539914154284304</v>
      </c>
      <c r="I27" s="176">
        <v>0.38554492930595019</v>
      </c>
      <c r="J27" s="176">
        <v>0.38554492930595019</v>
      </c>
      <c r="K27" s="176">
        <v>0.38554492930595019</v>
      </c>
      <c r="L27" s="176">
        <v>0.2032369929147895</v>
      </c>
      <c r="M27" s="176">
        <v>36.857503690063602</v>
      </c>
      <c r="N27" s="176">
        <v>2.5199324269755065E-3</v>
      </c>
      <c r="O27" s="176">
        <v>3.0534553297201119E-4</v>
      </c>
      <c r="P27" s="176">
        <v>1.5694035784264263E-2</v>
      </c>
      <c r="Q27" s="176">
        <v>4.7731034025787092E-4</v>
      </c>
      <c r="R27" s="176">
        <v>1.4962279590177974E-2</v>
      </c>
      <c r="S27" s="176">
        <v>1.0400717958243575E-2</v>
      </c>
      <c r="T27" s="176">
        <v>3.2220930171803146E-3</v>
      </c>
      <c r="U27" s="176">
        <v>3.4392961457171967E-4</v>
      </c>
      <c r="V27" s="176">
        <v>5.7905908852324994E-2</v>
      </c>
      <c r="W27" s="176">
        <v>0.83156434773421117</v>
      </c>
      <c r="X27" s="176">
        <v>2.3849926837413552E-2</v>
      </c>
      <c r="Y27" s="176">
        <v>2.7822745885875355E-2</v>
      </c>
      <c r="Z27" s="176">
        <v>1.4307691559291104E-2</v>
      </c>
      <c r="AA27" s="176">
        <v>2.8230535184343864E-2</v>
      </c>
      <c r="AB27" s="176">
        <v>9.4210899466923889E-2</v>
      </c>
      <c r="AC27" s="176">
        <v>0.12641980140659864</v>
      </c>
      <c r="AD27" s="176">
        <v>1.6655652289977019E-4</v>
      </c>
      <c r="AE27" s="204"/>
      <c r="AF27" s="176">
        <v>90381.685894395516</v>
      </c>
      <c r="AG27" s="202" t="s">
        <v>408</v>
      </c>
      <c r="AH27" s="176">
        <v>75.077193954466466</v>
      </c>
      <c r="AI27" s="176">
        <v>21102</v>
      </c>
      <c r="AJ27" s="202" t="s">
        <v>408</v>
      </c>
      <c r="AK27" s="202" t="s">
        <v>408</v>
      </c>
      <c r="AL27" s="203" t="s">
        <v>18</v>
      </c>
    </row>
    <row r="28" spans="1:38" s="190" customFormat="1" ht="24.75" customHeight="1" thickBot="1" x14ac:dyDescent="0.25">
      <c r="A28" s="178" t="s">
        <v>131</v>
      </c>
      <c r="B28" s="178" t="s">
        <v>172</v>
      </c>
      <c r="C28" s="100" t="s">
        <v>154</v>
      </c>
      <c r="D28" s="202"/>
      <c r="E28" s="176">
        <v>5.1564944666850732</v>
      </c>
      <c r="F28" s="176">
        <v>0.51286724169654163</v>
      </c>
      <c r="G28" s="176">
        <v>3.2283454684091848E-3</v>
      </c>
      <c r="H28" s="176">
        <v>9.8257517233416147E-3</v>
      </c>
      <c r="I28" s="176">
        <v>0.38873159606823554</v>
      </c>
      <c r="J28" s="176">
        <v>0.38873159606823554</v>
      </c>
      <c r="K28" s="176">
        <v>0.38873159606823554</v>
      </c>
      <c r="L28" s="176">
        <v>0.21370983338533325</v>
      </c>
      <c r="M28" s="176">
        <v>3.4835070407688282</v>
      </c>
      <c r="N28" s="176">
        <v>1.6409970134915246E-4</v>
      </c>
      <c r="O28" s="176">
        <v>1.665485914136392E-5</v>
      </c>
      <c r="P28" s="176">
        <v>1.6888872544693651E-3</v>
      </c>
      <c r="Q28" s="176">
        <v>3.2697495766606162E-5</v>
      </c>
      <c r="R28" s="176">
        <v>2.6617404170661604E-3</v>
      </c>
      <c r="S28" s="176">
        <v>1.7866172216652191E-3</v>
      </c>
      <c r="T28" s="176">
        <v>7.5802774307280976E-5</v>
      </c>
      <c r="U28" s="176">
        <v>3.2085273250484477E-5</v>
      </c>
      <c r="V28" s="176">
        <v>5.7569825096035554E-3</v>
      </c>
      <c r="W28" s="176">
        <v>0.25308200841725581</v>
      </c>
      <c r="X28" s="176">
        <v>4.9017242041592048E-3</v>
      </c>
      <c r="Y28" s="176">
        <v>5.160243057711446E-3</v>
      </c>
      <c r="Z28" s="176">
        <v>2.7032587304706267E-3</v>
      </c>
      <c r="AA28" s="176">
        <v>4.9182542120944917E-3</v>
      </c>
      <c r="AB28" s="176">
        <v>1.7683480204435772E-2</v>
      </c>
      <c r="AC28" s="176">
        <v>1.8897592209683622E-2</v>
      </c>
      <c r="AD28" s="176">
        <v>5.1834217861788721E-5</v>
      </c>
      <c r="AE28" s="204"/>
      <c r="AF28" s="176">
        <v>13471.690159339518</v>
      </c>
      <c r="AG28" s="202" t="s">
        <v>408</v>
      </c>
      <c r="AH28" s="176">
        <v>11.420548103603112</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18.443941066616084</v>
      </c>
      <c r="F29" s="176">
        <v>0.5293677874350996</v>
      </c>
      <c r="G29" s="176">
        <v>1.2977693636568116E-2</v>
      </c>
      <c r="H29" s="176">
        <v>2.3501203990873847E-2</v>
      </c>
      <c r="I29" s="176">
        <v>0.32671629016800308</v>
      </c>
      <c r="J29" s="176">
        <v>0.32671629016800308</v>
      </c>
      <c r="K29" s="176">
        <v>0.32671629016800308</v>
      </c>
      <c r="L29" s="176">
        <v>0.17314950500968807</v>
      </c>
      <c r="M29" s="176">
        <v>4.163732973075378</v>
      </c>
      <c r="N29" s="176">
        <v>6.3827901096762173E-4</v>
      </c>
      <c r="O29" s="176">
        <v>6.3827901096762173E-5</v>
      </c>
      <c r="P29" s="176">
        <v>6.7657575162567889E-3</v>
      </c>
      <c r="Q29" s="176">
        <v>1.2765580219352435E-4</v>
      </c>
      <c r="R29" s="176">
        <v>1.0850743186449569E-2</v>
      </c>
      <c r="S29" s="176">
        <v>7.2763807250308876E-3</v>
      </c>
      <c r="T29" s="176">
        <v>2.5531160438704869E-4</v>
      </c>
      <c r="U29" s="176">
        <v>1.2765580219352435E-4</v>
      </c>
      <c r="V29" s="176">
        <v>2.2978044394834377E-2</v>
      </c>
      <c r="W29" s="176">
        <v>0.16180679070687953</v>
      </c>
      <c r="X29" s="176">
        <v>6.5104459118697413E-3</v>
      </c>
      <c r="Y29" s="176">
        <v>3.93179870756055E-2</v>
      </c>
      <c r="Z29" s="176">
        <v>4.3913595954572379E-2</v>
      </c>
      <c r="AA29" s="176">
        <v>1.0084808373288422E-2</v>
      </c>
      <c r="AB29" s="176">
        <v>9.9826837315336037E-2</v>
      </c>
      <c r="AC29" s="176">
        <v>7.6681844539740779E-2</v>
      </c>
      <c r="AD29" s="176">
        <v>3.2318168746787808E-5</v>
      </c>
      <c r="AE29" s="204"/>
      <c r="AF29" s="176">
        <v>54636.683338828429</v>
      </c>
      <c r="AG29" s="202" t="s">
        <v>408</v>
      </c>
      <c r="AH29" s="176">
        <v>73.330430206773485</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0.2303166903566036</v>
      </c>
      <c r="F30" s="176">
        <v>1.8589232719190059</v>
      </c>
      <c r="G30" s="176">
        <v>5.8617916153088691E-4</v>
      </c>
      <c r="H30" s="176">
        <v>1.9888021663379586E-3</v>
      </c>
      <c r="I30" s="176">
        <v>4.4251678959731928E-2</v>
      </c>
      <c r="J30" s="176">
        <v>4.4251678959731928E-2</v>
      </c>
      <c r="K30" s="176">
        <v>4.4251678959731928E-2</v>
      </c>
      <c r="L30" s="176">
        <v>5.9734107316105119E-3</v>
      </c>
      <c r="M30" s="176">
        <v>8.2651680083325072</v>
      </c>
      <c r="N30" s="176">
        <v>6.1381866843099946E-5</v>
      </c>
      <c r="O30" s="176">
        <v>7.6390316183037047E-6</v>
      </c>
      <c r="P30" s="176">
        <v>3.4072330966715815E-4</v>
      </c>
      <c r="Q30" s="176">
        <v>1.1525950901623132E-5</v>
      </c>
      <c r="R30" s="176">
        <v>2.5930025832098533E-4</v>
      </c>
      <c r="S30" s="176">
        <v>1.8421304718449976E-4</v>
      </c>
      <c r="T30" s="176">
        <v>8.6837811497978971E-5</v>
      </c>
      <c r="U30" s="176">
        <v>7.7738385666388589E-6</v>
      </c>
      <c r="V30" s="176">
        <v>1.2867275719454661E-3</v>
      </c>
      <c r="W30" s="176">
        <v>3.2546287800210773E-2</v>
      </c>
      <c r="X30" s="176">
        <v>3.1517743613867924E-4</v>
      </c>
      <c r="Y30" s="176">
        <v>3.5269855948852206E-4</v>
      </c>
      <c r="Z30" s="176">
        <v>2.5514363877893079E-4</v>
      </c>
      <c r="AA30" s="176">
        <v>3.8271545816839623E-4</v>
      </c>
      <c r="AB30" s="176">
        <v>1.3057350925745283E-3</v>
      </c>
      <c r="AC30" s="176">
        <v>2.4130357389927485E-3</v>
      </c>
      <c r="AD30" s="176">
        <v>1.1307207967859512E-5</v>
      </c>
      <c r="AE30" s="204"/>
      <c r="AF30" s="176">
        <v>1728.8030518181292</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1.5202770632662181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0.61603589618248367</v>
      </c>
      <c r="J32" s="176">
        <v>1.0936597471392493</v>
      </c>
      <c r="K32" s="176">
        <v>1.5028346450648717</v>
      </c>
      <c r="L32" s="176">
        <v>0.16582951112457955</v>
      </c>
      <c r="M32" s="176" t="s">
        <v>408</v>
      </c>
      <c r="N32" s="176">
        <v>0.42111508814720383</v>
      </c>
      <c r="O32" s="176">
        <v>1.7145401352723229E-3</v>
      </c>
      <c r="P32" s="176" t="s">
        <v>408</v>
      </c>
      <c r="Q32" s="176">
        <v>3.7889155225959127E-2</v>
      </c>
      <c r="R32" s="176">
        <v>1.1689678373490118</v>
      </c>
      <c r="S32" s="176">
        <v>26.321181712067887</v>
      </c>
      <c r="T32" s="176">
        <v>0.1682719698633057</v>
      </c>
      <c r="U32" s="176">
        <v>1.0103103163175075E-2</v>
      </c>
      <c r="V32" s="176">
        <v>18.331778035096672</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0.48224389000000001</v>
      </c>
      <c r="J33" s="176">
        <v>5.6212884999999995</v>
      </c>
      <c r="K33" s="176">
        <v>11.242576999999999</v>
      </c>
      <c r="L33" s="176">
        <v>9.3313389999999996E-2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1.5033803799933512</v>
      </c>
      <c r="F34" s="176">
        <v>8.0749008955977419E-2</v>
      </c>
      <c r="G34" s="176">
        <v>2.5812737478162932E-4</v>
      </c>
      <c r="H34" s="176">
        <v>1.5057430195595045E-4</v>
      </c>
      <c r="I34" s="176">
        <v>2.8085314794025283E-2</v>
      </c>
      <c r="J34" s="176">
        <v>2.9520330878391534E-2</v>
      </c>
      <c r="K34" s="176">
        <v>3.1160349260524398E-2</v>
      </c>
      <c r="L34" s="176">
        <v>1.8255454616116436E-2</v>
      </c>
      <c r="M34" s="176">
        <v>0.195735283432003</v>
      </c>
      <c r="N34" s="176" t="s">
        <v>408</v>
      </c>
      <c r="O34" s="176">
        <v>2.1510614565135779E-4</v>
      </c>
      <c r="P34" s="176" t="s">
        <v>408</v>
      </c>
      <c r="Q34" s="176" t="s">
        <v>408</v>
      </c>
      <c r="R34" s="176">
        <v>1.075530728256789E-3</v>
      </c>
      <c r="S34" s="176">
        <v>3.656804476073082E-2</v>
      </c>
      <c r="T34" s="176">
        <v>1.5057430195595048E-3</v>
      </c>
      <c r="U34" s="176">
        <v>2.1510614565135779E-4</v>
      </c>
      <c r="V34" s="176">
        <v>2.1510614565135779E-2</v>
      </c>
      <c r="W34" s="176" t="s">
        <v>408</v>
      </c>
      <c r="X34" s="176">
        <v>6.4531843695407338E-4</v>
      </c>
      <c r="Y34" s="176">
        <v>1.075530728256789E-3</v>
      </c>
      <c r="Z34" s="176" t="s">
        <v>408</v>
      </c>
      <c r="AA34" s="176" t="s">
        <v>408</v>
      </c>
      <c r="AB34" s="176">
        <v>1.7208491652108623E-3</v>
      </c>
      <c r="AC34" s="176" t="s">
        <v>408</v>
      </c>
      <c r="AD34" s="176" t="s">
        <v>408</v>
      </c>
      <c r="AE34" s="204"/>
      <c r="AF34" s="176">
        <v>929.25854921386565</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6.6628323083793735</v>
      </c>
      <c r="F36" s="176">
        <v>3.4452724542487774</v>
      </c>
      <c r="G36" s="176">
        <v>8.2104584117540083E-2</v>
      </c>
      <c r="H36" s="176">
        <v>9.7594950923500393E-4</v>
      </c>
      <c r="I36" s="176">
        <v>0.33683922608276434</v>
      </c>
      <c r="J36" s="176">
        <v>0.34413914739105961</v>
      </c>
      <c r="K36" s="176">
        <v>0.34761530039500971</v>
      </c>
      <c r="L36" s="176">
        <v>5.5223916811209528E-2</v>
      </c>
      <c r="M36" s="176">
        <v>19.931393402161326</v>
      </c>
      <c r="N36" s="176">
        <v>1.2603491723353732E-2</v>
      </c>
      <c r="O36" s="176">
        <v>1.0376632895205732E-3</v>
      </c>
      <c r="P36" s="176">
        <v>2.6699243483548595E-3</v>
      </c>
      <c r="Q36" s="176">
        <v>1.0796635961185186E-2</v>
      </c>
      <c r="R36" s="176">
        <v>1.2055832010809188E-2</v>
      </c>
      <c r="S36" s="176">
        <v>8.5665284095172975E-2</v>
      </c>
      <c r="T36" s="176">
        <v>0.4360654691072019</v>
      </c>
      <c r="U36" s="176">
        <v>1.0487399275257447E-2</v>
      </c>
      <c r="V36" s="176">
        <v>0.111227629136263</v>
      </c>
      <c r="W36" s="176">
        <v>1.5815716744853464E-2</v>
      </c>
      <c r="X36" s="176" t="s">
        <v>408</v>
      </c>
      <c r="Y36" s="176" t="s">
        <v>408</v>
      </c>
      <c r="Z36" s="176" t="s">
        <v>408</v>
      </c>
      <c r="AA36" s="176" t="s">
        <v>408</v>
      </c>
      <c r="AB36" s="176" t="s">
        <v>408</v>
      </c>
      <c r="AC36" s="176">
        <v>8.0797735560611539E-3</v>
      </c>
      <c r="AD36" s="176">
        <v>9.4149796747328915E-3</v>
      </c>
      <c r="AE36" s="204"/>
      <c r="AF36" s="176">
        <v>5881.326858600376</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4.7800000000000004E-3</v>
      </c>
      <c r="F37" s="176">
        <v>7.7489011000000013E-5</v>
      </c>
      <c r="G37" s="176">
        <v>2.9422620400000001E-6</v>
      </c>
      <c r="H37" s="176" t="s">
        <v>408</v>
      </c>
      <c r="I37" s="176" t="s">
        <v>408</v>
      </c>
      <c r="J37" s="176" t="s">
        <v>408</v>
      </c>
      <c r="K37" s="176" t="s">
        <v>408</v>
      </c>
      <c r="L37" s="176" t="s">
        <v>408</v>
      </c>
      <c r="M37" s="176">
        <v>1.4711310199999998E-3</v>
      </c>
      <c r="N37" s="176" t="s">
        <v>408</v>
      </c>
      <c r="O37" s="176" t="s">
        <v>408</v>
      </c>
      <c r="P37" s="176" t="s">
        <v>408</v>
      </c>
      <c r="Q37" s="176" t="s">
        <v>408</v>
      </c>
      <c r="R37" s="176" t="s">
        <v>408</v>
      </c>
      <c r="S37" s="176" t="s">
        <v>408</v>
      </c>
      <c r="T37" s="176" t="s">
        <v>408</v>
      </c>
      <c r="U37" s="176" t="s">
        <v>408</v>
      </c>
      <c r="V37" s="176" t="s">
        <v>408</v>
      </c>
      <c r="W37" s="176">
        <v>3.6778275500000003E-5</v>
      </c>
      <c r="X37" s="176" t="s">
        <v>408</v>
      </c>
      <c r="Y37" s="176" t="s">
        <v>408</v>
      </c>
      <c r="Z37" s="176" t="s">
        <v>408</v>
      </c>
      <c r="AA37" s="176" t="s">
        <v>408</v>
      </c>
      <c r="AB37" s="176" t="s">
        <v>408</v>
      </c>
      <c r="AC37" s="176" t="s">
        <v>408</v>
      </c>
      <c r="AD37" s="176" t="s">
        <v>408</v>
      </c>
      <c r="AE37" s="204"/>
      <c r="AF37" s="202" t="s">
        <v>408</v>
      </c>
      <c r="AG37" s="202" t="s">
        <v>408</v>
      </c>
      <c r="AH37" s="176">
        <v>73.556550999999999</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1.1009777949711996</v>
      </c>
      <c r="F39" s="176">
        <v>7.9972228822402028E-2</v>
      </c>
      <c r="G39" s="176">
        <v>0.98725295369545585</v>
      </c>
      <c r="H39" s="176">
        <v>4.5086791440000001E-3</v>
      </c>
      <c r="I39" s="176">
        <v>0.12206312067535809</v>
      </c>
      <c r="J39" s="176">
        <v>0.19070845481399196</v>
      </c>
      <c r="K39" s="176">
        <v>0.26832940562798396</v>
      </c>
      <c r="L39" s="176">
        <v>2.4583538866244953E-2</v>
      </c>
      <c r="M39" s="176">
        <v>0.88447353867424017</v>
      </c>
      <c r="N39" s="176">
        <v>8.1432500000000005E-2</v>
      </c>
      <c r="O39" s="176">
        <v>9.0071939999999996E-3</v>
      </c>
      <c r="P39" s="176">
        <v>1.7171994000000003E-3</v>
      </c>
      <c r="Q39" s="176">
        <v>1.4713959999999996E-2</v>
      </c>
      <c r="R39" s="176">
        <v>0.11391998000000002</v>
      </c>
      <c r="S39" s="176">
        <v>4.5039949999999995E-2</v>
      </c>
      <c r="T39" s="176">
        <v>0.51378000000000013</v>
      </c>
      <c r="U39" s="176">
        <v>1.3800000000000002E-2</v>
      </c>
      <c r="V39" s="176">
        <v>1.9859397600000002</v>
      </c>
      <c r="W39" s="176">
        <v>6.5111372907356038E-2</v>
      </c>
      <c r="X39" s="176" t="s">
        <v>422</v>
      </c>
      <c r="Y39" s="176" t="s">
        <v>422</v>
      </c>
      <c r="Z39" s="176" t="s">
        <v>422</v>
      </c>
      <c r="AA39" s="176" t="s">
        <v>422</v>
      </c>
      <c r="AB39" s="176">
        <v>5.2874733081193594E-2</v>
      </c>
      <c r="AC39" s="176">
        <v>1.3800000000000002E-2</v>
      </c>
      <c r="AD39" s="176">
        <v>0.16639910086184506</v>
      </c>
      <c r="AE39" s="204"/>
      <c r="AF39" s="176">
        <v>9414.7618147119992</v>
      </c>
      <c r="AG39" s="176">
        <v>114</v>
      </c>
      <c r="AH39" s="176">
        <v>1169.98</v>
      </c>
      <c r="AI39" s="176">
        <v>2760</v>
      </c>
      <c r="AJ39" s="202" t="s">
        <v>408</v>
      </c>
      <c r="AK39" s="202" t="s">
        <v>408</v>
      </c>
      <c r="AL39" s="203" t="s">
        <v>18</v>
      </c>
    </row>
    <row r="40" spans="1:38" s="190" customFormat="1" ht="24.75" customHeight="1" thickBot="1" x14ac:dyDescent="0.25">
      <c r="A40" s="178" t="s">
        <v>129</v>
      </c>
      <c r="B40" s="178" t="s">
        <v>184</v>
      </c>
      <c r="C40" s="100" t="s">
        <v>352</v>
      </c>
      <c r="D40" s="202"/>
      <c r="E40" s="176">
        <v>2.9432691378507219</v>
      </c>
      <c r="F40" s="176">
        <v>4.0752162792610758</v>
      </c>
      <c r="G40" s="176">
        <v>2.0590155984893965E-3</v>
      </c>
      <c r="H40" s="176">
        <v>1.1067381217240047E-3</v>
      </c>
      <c r="I40" s="176">
        <v>0.37550289557497973</v>
      </c>
      <c r="J40" s="176">
        <v>0.37550289557497973</v>
      </c>
      <c r="K40" s="176">
        <v>0.37550289557497968</v>
      </c>
      <c r="L40" s="176">
        <v>7.730343812474208E-2</v>
      </c>
      <c r="M40" s="176">
        <v>36.160041857901923</v>
      </c>
      <c r="N40" s="176" t="s">
        <v>408</v>
      </c>
      <c r="O40" s="176">
        <v>1.637449599355135E-3</v>
      </c>
      <c r="P40" s="176" t="s">
        <v>408</v>
      </c>
      <c r="Q40" s="176" t="s">
        <v>408</v>
      </c>
      <c r="R40" s="176">
        <v>8.1872479967756741E-3</v>
      </c>
      <c r="S40" s="176">
        <v>0.27836643189037297</v>
      </c>
      <c r="T40" s="176">
        <v>1.1462147195485948E-2</v>
      </c>
      <c r="U40" s="176">
        <v>1.637449599355135E-3</v>
      </c>
      <c r="V40" s="176">
        <v>0.1637449599355135</v>
      </c>
      <c r="W40" s="176" t="s">
        <v>408</v>
      </c>
      <c r="X40" s="176">
        <v>5.4076212823103379E-3</v>
      </c>
      <c r="Y40" s="176">
        <v>7.6919755125307411E-3</v>
      </c>
      <c r="Z40" s="176" t="s">
        <v>408</v>
      </c>
      <c r="AA40" s="176" t="s">
        <v>408</v>
      </c>
      <c r="AB40" s="176">
        <v>1.309959679484108E-2</v>
      </c>
      <c r="AC40" s="176" t="s">
        <v>408</v>
      </c>
      <c r="AD40" s="176" t="s">
        <v>408</v>
      </c>
      <c r="AE40" s="204"/>
      <c r="AF40" s="176">
        <v>6872.2328575291822</v>
      </c>
      <c r="AG40" s="202" t="s">
        <v>408</v>
      </c>
      <c r="AH40" s="176">
        <v>173.61068536751426</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5.1645546217371177</v>
      </c>
      <c r="F41" s="176">
        <v>20.282334306618715</v>
      </c>
      <c r="G41" s="176">
        <v>0.9824304430319124</v>
      </c>
      <c r="H41" s="176">
        <v>1.1020246987760973</v>
      </c>
      <c r="I41" s="176">
        <v>8.6858415208634696</v>
      </c>
      <c r="J41" s="176">
        <v>8.9975398473429298</v>
      </c>
      <c r="K41" s="176">
        <v>9.3917862159822274</v>
      </c>
      <c r="L41" s="176">
        <v>2.5063598483485001</v>
      </c>
      <c r="M41" s="176">
        <v>151.33018897462711</v>
      </c>
      <c r="N41" s="176">
        <v>0.54372000000000009</v>
      </c>
      <c r="O41" s="176">
        <v>0.15085199999999999</v>
      </c>
      <c r="P41" s="176">
        <v>2.5477320000000001E-2</v>
      </c>
      <c r="Q41" s="176">
        <v>6.482099999999999E-2</v>
      </c>
      <c r="R41" s="176">
        <v>1.7854290000000006</v>
      </c>
      <c r="S41" s="176">
        <v>0.33947700000000003</v>
      </c>
      <c r="T41" s="176">
        <v>1.6207500000000001</v>
      </c>
      <c r="U41" s="176">
        <v>0.25018500000000005</v>
      </c>
      <c r="V41" s="176">
        <v>35.098908000000002</v>
      </c>
      <c r="W41" s="176">
        <v>1.0609235462173712</v>
      </c>
      <c r="X41" s="176" t="s">
        <v>422</v>
      </c>
      <c r="Y41" s="176" t="s">
        <v>422</v>
      </c>
      <c r="Z41" s="176" t="s">
        <v>422</v>
      </c>
      <c r="AA41" s="176" t="s">
        <v>422</v>
      </c>
      <c r="AB41" s="176">
        <v>7.7543168455000018</v>
      </c>
      <c r="AC41" s="176">
        <v>0.25042029411764705</v>
      </c>
      <c r="AD41" s="176">
        <v>3.0033725862137515</v>
      </c>
      <c r="AE41" s="204"/>
      <c r="AF41" s="176">
        <v>13499</v>
      </c>
      <c r="AG41" s="176">
        <v>180</v>
      </c>
      <c r="AH41" s="176">
        <v>1295.892434742331</v>
      </c>
      <c r="AI41" s="176">
        <v>50037</v>
      </c>
      <c r="AJ41" s="176">
        <v>1</v>
      </c>
      <c r="AK41" s="202" t="s">
        <v>408</v>
      </c>
      <c r="AL41" s="203" t="s">
        <v>18</v>
      </c>
    </row>
    <row r="42" spans="1:38" s="190" customFormat="1" ht="24.75" customHeight="1" thickBot="1" x14ac:dyDescent="0.25">
      <c r="A42" s="178" t="s">
        <v>129</v>
      </c>
      <c r="B42" s="178" t="s">
        <v>186</v>
      </c>
      <c r="C42" s="100" t="s">
        <v>68</v>
      </c>
      <c r="D42" s="202"/>
      <c r="E42" s="176">
        <v>0.31743127510047098</v>
      </c>
      <c r="F42" s="176">
        <v>1.0646092232831648</v>
      </c>
      <c r="G42" s="176">
        <v>4.1657589410827708E-4</v>
      </c>
      <c r="H42" s="176">
        <v>1.155735650690317E-4</v>
      </c>
      <c r="I42" s="176">
        <v>1.2610167746526842E-2</v>
      </c>
      <c r="J42" s="176">
        <v>1.2610167746526842E-2</v>
      </c>
      <c r="K42" s="176">
        <v>1.2610167746526842E-2</v>
      </c>
      <c r="L42" s="176">
        <v>1.9135919392612554E-3</v>
      </c>
      <c r="M42" s="176">
        <v>26.491195313161629</v>
      </c>
      <c r="N42" s="176" t="s">
        <v>408</v>
      </c>
      <c r="O42" s="176">
        <v>2.8075952014168515E-4</v>
      </c>
      <c r="P42" s="176" t="s">
        <v>408</v>
      </c>
      <c r="Q42" s="176" t="s">
        <v>408</v>
      </c>
      <c r="R42" s="176">
        <v>1.403797600708426E-3</v>
      </c>
      <c r="S42" s="176">
        <v>4.7729118424086475E-2</v>
      </c>
      <c r="T42" s="176">
        <v>1.9653166409917965E-3</v>
      </c>
      <c r="U42" s="176">
        <v>2.8075952014168515E-4</v>
      </c>
      <c r="V42" s="176">
        <v>2.8075952014168515E-2</v>
      </c>
      <c r="W42" s="176" t="s">
        <v>408</v>
      </c>
      <c r="X42" s="176">
        <v>1.1148636880358464E-3</v>
      </c>
      <c r="Y42" s="176">
        <v>1.1312124730976348E-3</v>
      </c>
      <c r="Z42" s="176" t="s">
        <v>408</v>
      </c>
      <c r="AA42" s="176" t="s">
        <v>408</v>
      </c>
      <c r="AB42" s="176">
        <v>2.2460761611334808E-3</v>
      </c>
      <c r="AC42" s="176" t="s">
        <v>408</v>
      </c>
      <c r="AD42" s="176" t="s">
        <v>408</v>
      </c>
      <c r="AE42" s="204"/>
      <c r="AF42" s="176">
        <v>1189.9400518617826</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0.99936000000000003</v>
      </c>
      <c r="F43" s="176">
        <v>0.35156999999999999</v>
      </c>
      <c r="G43" s="176">
        <v>0.65455887536547708</v>
      </c>
      <c r="H43" s="176">
        <v>1.0970805E-2</v>
      </c>
      <c r="I43" s="176">
        <v>0.1500263352631579</v>
      </c>
      <c r="J43" s="176">
        <v>0.30320244736842106</v>
      </c>
      <c r="K43" s="176">
        <v>0.78685400000000005</v>
      </c>
      <c r="L43" s="176">
        <v>9.9256596157894748E-3</v>
      </c>
      <c r="M43" s="176">
        <v>1.9044899999999998</v>
      </c>
      <c r="N43" s="176">
        <v>0.33780100000000002</v>
      </c>
      <c r="O43" s="176">
        <v>2.3828999999999999E-2</v>
      </c>
      <c r="P43" s="176">
        <v>7.4162999999999998E-3</v>
      </c>
      <c r="Q43" s="176">
        <v>0.134132</v>
      </c>
      <c r="R43" s="176">
        <v>0.44491000000000003</v>
      </c>
      <c r="S43" s="176">
        <v>0.38303499999999996</v>
      </c>
      <c r="T43" s="176">
        <v>0.50526000000000004</v>
      </c>
      <c r="U43" s="176">
        <v>3.2250000000000001E-2</v>
      </c>
      <c r="V43" s="176">
        <v>5.04108</v>
      </c>
      <c r="W43" s="176">
        <v>0.16506499999999999</v>
      </c>
      <c r="X43" s="176" t="s">
        <v>422</v>
      </c>
      <c r="Y43" s="176" t="s">
        <v>422</v>
      </c>
      <c r="Z43" s="176" t="s">
        <v>422</v>
      </c>
      <c r="AA43" s="176" t="s">
        <v>422</v>
      </c>
      <c r="AB43" s="176">
        <v>7.6650679999999985E-2</v>
      </c>
      <c r="AC43" s="176">
        <v>3.401470588235294E-2</v>
      </c>
      <c r="AD43" s="176">
        <v>0.38723390329055163</v>
      </c>
      <c r="AE43" s="204"/>
      <c r="AF43" s="176">
        <v>3782</v>
      </c>
      <c r="AG43" s="176">
        <v>1650</v>
      </c>
      <c r="AH43" s="176">
        <v>190</v>
      </c>
      <c r="AI43" s="176">
        <v>6450</v>
      </c>
      <c r="AJ43" s="202" t="s">
        <v>408</v>
      </c>
      <c r="AK43" s="202" t="s">
        <v>408</v>
      </c>
      <c r="AL43" s="203" t="s">
        <v>18</v>
      </c>
    </row>
    <row r="44" spans="1:38" s="190" customFormat="1" ht="24.75" customHeight="1" thickBot="1" x14ac:dyDescent="0.25">
      <c r="A44" s="178" t="s">
        <v>129</v>
      </c>
      <c r="B44" s="178" t="s">
        <v>188</v>
      </c>
      <c r="C44" s="100" t="s">
        <v>70</v>
      </c>
      <c r="D44" s="202"/>
      <c r="E44" s="176">
        <v>4.2823865295600436</v>
      </c>
      <c r="F44" s="176">
        <v>1.4919705855482366</v>
      </c>
      <c r="G44" s="176">
        <v>3.2137665052355386E-3</v>
      </c>
      <c r="H44" s="176">
        <v>2.0949109697217198E-3</v>
      </c>
      <c r="I44" s="176">
        <v>0.28284134219661189</v>
      </c>
      <c r="J44" s="176">
        <v>0.28284134219661189</v>
      </c>
      <c r="K44" s="176">
        <v>0.28284134219661183</v>
      </c>
      <c r="L44" s="176">
        <v>0.1422250656931181</v>
      </c>
      <c r="M44" s="176">
        <v>9.6416097011706601</v>
      </c>
      <c r="N44" s="176" t="s">
        <v>408</v>
      </c>
      <c r="O44" s="176">
        <v>2.658649706922739E-3</v>
      </c>
      <c r="P44" s="176" t="s">
        <v>408</v>
      </c>
      <c r="Q44" s="176" t="s">
        <v>408</v>
      </c>
      <c r="R44" s="176">
        <v>1.3293248534613696E-2</v>
      </c>
      <c r="S44" s="176">
        <v>0.45197045017686566</v>
      </c>
      <c r="T44" s="176">
        <v>1.8610547948459177E-2</v>
      </c>
      <c r="U44" s="176">
        <v>2.6586497069227394E-3</v>
      </c>
      <c r="V44" s="176">
        <v>0.26586497069227394</v>
      </c>
      <c r="W44" s="176" t="s">
        <v>408</v>
      </c>
      <c r="X44" s="176">
        <v>8.0559711103093973E-3</v>
      </c>
      <c r="Y44" s="176">
        <v>1.321322654507252E-2</v>
      </c>
      <c r="Z44" s="176" t="s">
        <v>408</v>
      </c>
      <c r="AA44" s="176" t="s">
        <v>408</v>
      </c>
      <c r="AB44" s="176">
        <v>2.1269197655381919E-2</v>
      </c>
      <c r="AC44" s="176" t="s">
        <v>408</v>
      </c>
      <c r="AD44" s="176" t="s">
        <v>408</v>
      </c>
      <c r="AE44" s="204"/>
      <c r="AF44" s="176">
        <v>11478.631992022731</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2.0312707583999998</v>
      </c>
      <c r="F45" s="176">
        <v>8.7502010257878224E-2</v>
      </c>
      <c r="G45" s="176">
        <v>3.9673257000000006E-4</v>
      </c>
      <c r="H45" s="176">
        <v>2.6118227524999998E-4</v>
      </c>
      <c r="I45" s="176">
        <v>4.7093147890424999E-2</v>
      </c>
      <c r="J45" s="176">
        <v>4.8113742426750004E-2</v>
      </c>
      <c r="K45" s="176">
        <v>4.8599739825000002E-2</v>
      </c>
      <c r="L45" s="176">
        <v>1.506591934575E-2</v>
      </c>
      <c r="M45" s="176">
        <v>0.29159843894999998</v>
      </c>
      <c r="N45" s="176">
        <v>4.2979361750000002E-3</v>
      </c>
      <c r="O45" s="176">
        <v>3.3061047500000001E-4</v>
      </c>
      <c r="P45" s="176">
        <v>9.9183142499999991E-4</v>
      </c>
      <c r="Q45" s="176">
        <v>1.3224419E-3</v>
      </c>
      <c r="R45" s="176">
        <v>1.6530523750000001E-3</v>
      </c>
      <c r="S45" s="176">
        <v>2.90937218E-2</v>
      </c>
      <c r="T45" s="176">
        <v>3.3061047500000003E-2</v>
      </c>
      <c r="U45" s="176">
        <v>3.3061047500000003E-3</v>
      </c>
      <c r="V45" s="176">
        <v>3.9673257000000003E-2</v>
      </c>
      <c r="W45" s="176">
        <v>4.2979361750000002E-3</v>
      </c>
      <c r="X45" s="176" t="s">
        <v>408</v>
      </c>
      <c r="Y45" s="176" t="s">
        <v>408</v>
      </c>
      <c r="Z45" s="176" t="s">
        <v>408</v>
      </c>
      <c r="AA45" s="176" t="s">
        <v>408</v>
      </c>
      <c r="AB45" s="176" t="s">
        <v>408</v>
      </c>
      <c r="AC45" s="176">
        <v>2.6448838000000001E-3</v>
      </c>
      <c r="AD45" s="176">
        <v>1.2563198050000001E-3</v>
      </c>
      <c r="AE45" s="204"/>
      <c r="AF45" s="176">
        <v>1428.2372520000001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2.8520054482831405</v>
      </c>
      <c r="F46" s="176">
        <v>0.22827559144927131</v>
      </c>
      <c r="G46" s="176">
        <v>1.2579036603902913</v>
      </c>
      <c r="H46" s="176">
        <v>7.8167688783771093E-5</v>
      </c>
      <c r="I46" s="176">
        <v>0.21724225884529391</v>
      </c>
      <c r="J46" s="176">
        <v>0.79480068626162137</v>
      </c>
      <c r="K46" s="176">
        <v>2.6674022611037915</v>
      </c>
      <c r="L46" s="176">
        <v>6.2965996006881284E-2</v>
      </c>
      <c r="M46" s="176">
        <v>6.8928746938988059</v>
      </c>
      <c r="N46" s="176">
        <v>0.62193176125622152</v>
      </c>
      <c r="O46" s="176">
        <v>6.2763165252301675E-2</v>
      </c>
      <c r="P46" s="176">
        <v>6.5277025538103238E-3</v>
      </c>
      <c r="Q46" s="176">
        <v>1.7824339690763646E-2</v>
      </c>
      <c r="R46" s="176">
        <v>0.43634176496870442</v>
      </c>
      <c r="S46" s="176">
        <v>0.64740409670335053</v>
      </c>
      <c r="T46" s="176">
        <v>1.1445893732420584</v>
      </c>
      <c r="U46" s="176">
        <v>8.8259577003736136E-4</v>
      </c>
      <c r="V46" s="176">
        <v>8.7081931054556723</v>
      </c>
      <c r="W46" s="176">
        <v>0.26932241951739794</v>
      </c>
      <c r="X46" s="176">
        <v>3.5128805620608906E-5</v>
      </c>
      <c r="Y46" s="176">
        <v>5.8548009367681492E-5</v>
      </c>
      <c r="Z46" s="176" t="s">
        <v>422</v>
      </c>
      <c r="AA46" s="176" t="s">
        <v>422</v>
      </c>
      <c r="AB46" s="176">
        <v>5.4527246525640935E-2</v>
      </c>
      <c r="AC46" s="176">
        <v>1.3076702594342822E-2</v>
      </c>
      <c r="AD46" s="176" t="s">
        <v>408</v>
      </c>
      <c r="AE46" s="204"/>
      <c r="AF46" s="176">
        <v>7502.7095818431735</v>
      </c>
      <c r="AG46" s="202" t="s">
        <v>408</v>
      </c>
      <c r="AH46" s="176">
        <v>9427.6908600013048</v>
      </c>
      <c r="AI46" s="176">
        <v>12379.993659811762</v>
      </c>
      <c r="AJ46" s="202" t="s">
        <v>408</v>
      </c>
      <c r="AK46" s="202" t="s">
        <v>408</v>
      </c>
      <c r="AL46" s="203" t="s">
        <v>18</v>
      </c>
    </row>
    <row r="47" spans="1:38" s="190" customFormat="1" ht="24.75" customHeight="1" thickBot="1" x14ac:dyDescent="0.25">
      <c r="A47" s="178" t="s">
        <v>129</v>
      </c>
      <c r="B47" s="178" t="s">
        <v>191</v>
      </c>
      <c r="C47" s="100" t="s">
        <v>72</v>
      </c>
      <c r="D47" s="202"/>
      <c r="E47" s="176">
        <v>0.36116585665929996</v>
      </c>
      <c r="F47" s="176">
        <v>4.1402911896699993E-2</v>
      </c>
      <c r="G47" s="176">
        <v>2.9684857940399996E-2</v>
      </c>
      <c r="H47" s="176" t="s">
        <v>408</v>
      </c>
      <c r="I47" s="176">
        <v>1.6014198998499998E-2</v>
      </c>
      <c r="J47" s="176">
        <v>1.6014198998499998E-2</v>
      </c>
      <c r="K47" s="176">
        <v>1.6014198998499998E-2</v>
      </c>
      <c r="L47" s="176">
        <v>7.6868155192799997E-3</v>
      </c>
      <c r="M47" s="176">
        <v>0.68355897687959999</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6.7422590000000004E-2</v>
      </c>
      <c r="G49" s="176">
        <v>0.48061000000000004</v>
      </c>
      <c r="H49" s="176">
        <v>3.239787E-3</v>
      </c>
      <c r="I49" s="176">
        <v>1.0069394812680117E-2</v>
      </c>
      <c r="J49" s="176">
        <v>2.4100518731988475E-2</v>
      </c>
      <c r="K49" s="176">
        <v>5.7280000000000005E-2</v>
      </c>
      <c r="L49" s="176">
        <v>1.2315200000000002E-5</v>
      </c>
      <c r="M49" s="176" t="s">
        <v>422</v>
      </c>
      <c r="N49" s="176">
        <v>2.3420000000000003E-2</v>
      </c>
      <c r="O49" s="176">
        <v>5.1000000000000004E-4</v>
      </c>
      <c r="P49" s="176">
        <v>1.0000000000000001E-5</v>
      </c>
      <c r="Q49" s="176">
        <v>8.6800000000000002E-3</v>
      </c>
      <c r="R49" s="176">
        <v>3.8799999999999998E-3</v>
      </c>
      <c r="S49" s="176">
        <v>9.1599999999999997E-3</v>
      </c>
      <c r="T49" s="176">
        <v>3.6000000000000003E-3</v>
      </c>
      <c r="U49" s="176" t="s">
        <v>421</v>
      </c>
      <c r="V49" s="176">
        <v>4.7119999999999995E-2</v>
      </c>
      <c r="W49" s="176">
        <v>2.6268539999999998</v>
      </c>
      <c r="X49" s="176">
        <v>0.14009888000000001</v>
      </c>
      <c r="Y49" s="176">
        <v>0.17512359999999999</v>
      </c>
      <c r="Z49" s="176">
        <v>8.7561799999999995E-2</v>
      </c>
      <c r="AA49" s="176">
        <v>6.1293260000000009E-2</v>
      </c>
      <c r="AB49" s="176">
        <v>0.46407753999999996</v>
      </c>
      <c r="AC49" s="176" t="s">
        <v>408</v>
      </c>
      <c r="AD49" s="176">
        <v>3.1522247999999999</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0.6541432584269663</v>
      </c>
      <c r="J50" s="176">
        <v>0.93149999999999999</v>
      </c>
      <c r="K50" s="176">
        <v>1.425195</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5062.5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3.0160270000000002</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2.9666484267249986</v>
      </c>
      <c r="G53" s="176" t="s">
        <v>408</v>
      </c>
      <c r="H53" s="176" t="s">
        <v>408</v>
      </c>
      <c r="I53" s="176">
        <v>1.1000000000000002E-4</v>
      </c>
      <c r="J53" s="176">
        <v>1.1000000000000002E-4</v>
      </c>
      <c r="K53" s="176">
        <v>1.1000000000000002E-4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0.26013040000000004</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2601.3040000000001</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2.472775E-2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1.0107150000000001E-2</v>
      </c>
      <c r="X57" s="176">
        <v>1.7499999999999998E-5</v>
      </c>
      <c r="Y57" s="176">
        <v>1.7499999999999998E-5</v>
      </c>
      <c r="Z57" s="176">
        <v>1.7499999999999998E-5</v>
      </c>
      <c r="AA57" s="176">
        <v>1.7499999999999998E-5</v>
      </c>
      <c r="AB57" s="176">
        <v>6.9999999999999994E-5</v>
      </c>
      <c r="AC57" s="176" t="s">
        <v>408</v>
      </c>
      <c r="AD57" s="176">
        <v>2.3478360000000005</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2.0611111111111112E-4</v>
      </c>
      <c r="J58" s="176">
        <v>1.0305555555555554E-3</v>
      </c>
      <c r="K58" s="176">
        <v>2.65E-3</v>
      </c>
      <c r="L58" s="176">
        <v>1.7065999999999999E-6</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1.8153500000000001E-3</v>
      </c>
      <c r="G59" s="176" t="s">
        <v>422</v>
      </c>
      <c r="H59" s="176" t="s">
        <v>408</v>
      </c>
      <c r="I59" s="176">
        <v>6.4720000000000003E-3</v>
      </c>
      <c r="J59" s="176">
        <v>7.281000000000001E-3</v>
      </c>
      <c r="K59" s="176">
        <v>8.09E-3</v>
      </c>
      <c r="L59" s="176">
        <v>4.0126400000000006E-6</v>
      </c>
      <c r="M59" s="176" t="s">
        <v>422</v>
      </c>
      <c r="N59" s="176" t="s">
        <v>422</v>
      </c>
      <c r="O59" s="176" t="s">
        <v>422</v>
      </c>
      <c r="P59" s="176" t="s">
        <v>408</v>
      </c>
      <c r="Q59" s="176" t="s">
        <v>408</v>
      </c>
      <c r="R59" s="176" t="s">
        <v>408</v>
      </c>
      <c r="S59" s="176" t="s">
        <v>422</v>
      </c>
      <c r="T59" s="176" t="s">
        <v>408</v>
      </c>
      <c r="U59" s="176" t="s">
        <v>422</v>
      </c>
      <c r="V59" s="176" t="s">
        <v>422</v>
      </c>
      <c r="W59" s="176">
        <v>2.7894399999999999E-4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6.1156868727941203E-3</v>
      </c>
      <c r="J60" s="176">
        <v>4.2480918602941176E-2</v>
      </c>
      <c r="K60" s="176">
        <v>8.6524109235000007E-2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1.4833106855102734E-2</v>
      </c>
      <c r="J61" s="176">
        <v>2.8885254616506859E-2</v>
      </c>
      <c r="K61" s="176">
        <v>5.602289056333333E-2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2.6221909326199999E-2</v>
      </c>
      <c r="J62" s="176">
        <v>0.25342450444920012</v>
      </c>
      <c r="K62" s="176">
        <v>0.65155846945999996</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0.43459000000000003</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1.533E-2</v>
      </c>
      <c r="J68" s="176">
        <v>1.533E-2</v>
      </c>
      <c r="K68" s="176">
        <v>1.533E-2</v>
      </c>
      <c r="L68" s="176">
        <v>2.7594000000000002E-4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0.13225000000000001</v>
      </c>
      <c r="F70" s="176">
        <v>2.3220724000000001</v>
      </c>
      <c r="G70" s="176">
        <v>2.1960052941153001</v>
      </c>
      <c r="H70" s="176">
        <v>0.40318999999999994</v>
      </c>
      <c r="I70" s="176">
        <v>0.23493732746264001</v>
      </c>
      <c r="J70" s="176">
        <v>0.3430441151472034</v>
      </c>
      <c r="K70" s="176">
        <v>0.39514486851999991</v>
      </c>
      <c r="L70" s="176">
        <v>8.7156000000000028E-4</v>
      </c>
      <c r="M70" s="176" t="s">
        <v>408</v>
      </c>
      <c r="N70" s="176">
        <v>1E-3</v>
      </c>
      <c r="O70" s="176" t="s">
        <v>408</v>
      </c>
      <c r="P70" s="176">
        <v>6.8900000000000003E-2</v>
      </c>
      <c r="Q70" s="176" t="s">
        <v>408</v>
      </c>
      <c r="R70" s="176" t="s">
        <v>422</v>
      </c>
      <c r="S70" s="176">
        <v>6.0000000000000001E-3</v>
      </c>
      <c r="T70" s="176">
        <v>6.2399999999999997E-2</v>
      </c>
      <c r="U70" s="176" t="s">
        <v>408</v>
      </c>
      <c r="V70" s="176">
        <v>0.25</v>
      </c>
      <c r="W70" s="176">
        <v>0.15</v>
      </c>
      <c r="X70" s="176" t="s">
        <v>408</v>
      </c>
      <c r="Y70" s="176" t="s">
        <v>408</v>
      </c>
      <c r="Z70" s="176" t="s">
        <v>408</v>
      </c>
      <c r="AA70" s="176" t="s">
        <v>408</v>
      </c>
      <c r="AB70" s="176" t="s">
        <v>408</v>
      </c>
      <c r="AC70" s="176">
        <v>8.93</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0.10924010000000002</v>
      </c>
      <c r="G71" s="176" t="s">
        <v>408</v>
      </c>
      <c r="H71" s="176" t="s">
        <v>408</v>
      </c>
      <c r="I71" s="176">
        <v>1.3164943999999994E-3</v>
      </c>
      <c r="J71" s="176">
        <v>1.0403955199999995E-2</v>
      </c>
      <c r="K71" s="176">
        <v>3.2452360000000041E-2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0.17416499999999999</v>
      </c>
      <c r="G72" s="176">
        <v>0.66055999999999993</v>
      </c>
      <c r="H72" s="176">
        <v>2.1000000000000001E-4</v>
      </c>
      <c r="I72" s="176">
        <v>0.17434100000000002</v>
      </c>
      <c r="J72" s="176">
        <v>0.18922557142857144</v>
      </c>
      <c r="K72" s="176">
        <v>0.22901999999999997</v>
      </c>
      <c r="L72" s="176">
        <v>6.6700799999999997E-4</v>
      </c>
      <c r="M72" s="176">
        <v>0.51039999999999996</v>
      </c>
      <c r="N72" s="176">
        <v>0.26172999999999996</v>
      </c>
      <c r="O72" s="176">
        <v>2.164E-2</v>
      </c>
      <c r="P72" s="176">
        <v>0.12132000000000001</v>
      </c>
      <c r="Q72" s="176">
        <v>0.11799</v>
      </c>
      <c r="R72" s="176">
        <v>4.0388000000000011</v>
      </c>
      <c r="S72" s="176">
        <v>0.78959000000000001</v>
      </c>
      <c r="T72" s="176">
        <v>1.03573</v>
      </c>
      <c r="U72" s="176" t="s">
        <v>421</v>
      </c>
      <c r="V72" s="176">
        <v>2.7714699999999999</v>
      </c>
      <c r="W72" s="176">
        <v>0.54</v>
      </c>
      <c r="X72" s="176">
        <v>1.24E-3</v>
      </c>
      <c r="Y72" s="176">
        <v>4.5999999999999996E-4</v>
      </c>
      <c r="Z72" s="176">
        <v>4.3999999999999996E-4</v>
      </c>
      <c r="AA72" s="176">
        <v>4.1999999999999996E-4</v>
      </c>
      <c r="AB72" s="176">
        <v>2.65E-3</v>
      </c>
      <c r="AC72" s="176">
        <v>1.4624E-2</v>
      </c>
      <c r="AD72" s="176">
        <v>13.852695000000002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1.423E-3</v>
      </c>
      <c r="G73" s="176">
        <v>8.7000000000000011E-4</v>
      </c>
      <c r="H73" s="176" t="s">
        <v>408</v>
      </c>
      <c r="I73" s="176">
        <v>5.7000000000000002E-2</v>
      </c>
      <c r="J73" s="176">
        <v>8.0750000000000002E-2</v>
      </c>
      <c r="K73" s="176">
        <v>9.5000000000000001E-2</v>
      </c>
      <c r="L73" s="176">
        <v>7.7900000000000009E-3</v>
      </c>
      <c r="M73" s="176" t="s">
        <v>408</v>
      </c>
      <c r="N73" s="176">
        <v>1.3000000000000001E-2</v>
      </c>
      <c r="O73" s="176">
        <v>3.1000000000000003E-3</v>
      </c>
      <c r="P73" s="176">
        <v>6.0000000000000006E-4</v>
      </c>
      <c r="Q73" s="176">
        <v>6.9999999999999999E-4</v>
      </c>
      <c r="R73" s="176">
        <v>0.371</v>
      </c>
      <c r="S73" s="176">
        <v>7.0000000000000007E-2</v>
      </c>
      <c r="T73" s="176">
        <v>8.8999999999999996E-2</v>
      </c>
      <c r="U73" s="176" t="s">
        <v>421</v>
      </c>
      <c r="V73" s="176">
        <v>0.65500000000000003</v>
      </c>
      <c r="W73" s="176" t="s">
        <v>408</v>
      </c>
      <c r="X73" s="176">
        <v>1.3333333333333337E-4</v>
      </c>
      <c r="Y73" s="176">
        <v>1.3333333333333337E-4</v>
      </c>
      <c r="Z73" s="176" t="s">
        <v>408</v>
      </c>
      <c r="AA73" s="176">
        <v>1.3333333333333337E-4</v>
      </c>
      <c r="AB73" s="176">
        <v>4.500000000000001E-4</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1.9250000000000004E-5</v>
      </c>
      <c r="J74" s="176">
        <v>4.8999999999999998E-5</v>
      </c>
      <c r="K74" s="176">
        <v>7.0000000000000007E-5</v>
      </c>
      <c r="L74" s="176">
        <v>4.4275000000000002E-7</v>
      </c>
      <c r="M74" s="176" t="s">
        <v>408</v>
      </c>
      <c r="N74" s="176">
        <v>6.5000000000000008E-4</v>
      </c>
      <c r="O74" s="176">
        <v>3.0000000000000004E-5</v>
      </c>
      <c r="P74" s="176" t="s">
        <v>408</v>
      </c>
      <c r="Q74" s="176">
        <v>3.2000000000000003E-4</v>
      </c>
      <c r="R74" s="176" t="s">
        <v>408</v>
      </c>
      <c r="S74" s="176" t="s">
        <v>408</v>
      </c>
      <c r="T74" s="176" t="s">
        <v>408</v>
      </c>
      <c r="U74" s="176" t="s">
        <v>408</v>
      </c>
      <c r="V74" s="176">
        <v>3.4280000000000005E-2</v>
      </c>
      <c r="W74" s="176">
        <v>0.45078000000000001</v>
      </c>
      <c r="X74" s="176" t="s">
        <v>408</v>
      </c>
      <c r="Y74" s="176" t="s">
        <v>408</v>
      </c>
      <c r="Z74" s="176" t="s">
        <v>408</v>
      </c>
      <c r="AA74" s="176" t="s">
        <v>408</v>
      </c>
      <c r="AB74" s="176" t="s">
        <v>408</v>
      </c>
      <c r="AC74" s="176">
        <v>2.796885E-2</v>
      </c>
      <c r="AD74" s="176">
        <v>7.4122116925000023E-2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1.4288132145066324E-3</v>
      </c>
      <c r="G77" s="176" t="s">
        <v>408</v>
      </c>
      <c r="H77" s="176" t="s">
        <v>408</v>
      </c>
      <c r="I77" s="176">
        <v>4.7989749584396085E-4</v>
      </c>
      <c r="J77" s="176">
        <v>2.4371416699507232E-3</v>
      </c>
      <c r="K77" s="176">
        <v>8.9394383699999986E-3</v>
      </c>
      <c r="L77" s="176" t="s">
        <v>408</v>
      </c>
      <c r="M77" s="176" t="s">
        <v>408</v>
      </c>
      <c r="N77" s="176">
        <v>3.9700000000000004E-3</v>
      </c>
      <c r="O77" s="176">
        <v>2.4239999999999998E-2</v>
      </c>
      <c r="P77" s="176">
        <v>8.5999999999999998E-4</v>
      </c>
      <c r="Q77" s="176">
        <v>6.2599999999999999E-3</v>
      </c>
      <c r="R77" s="176" t="s">
        <v>408</v>
      </c>
      <c r="S77" s="176">
        <v>6.8540000000000004E-2</v>
      </c>
      <c r="T77" s="176" t="s">
        <v>422</v>
      </c>
      <c r="U77" s="176" t="s">
        <v>408</v>
      </c>
      <c r="V77" s="176">
        <v>5.0055699999999996</v>
      </c>
      <c r="W77" s="176">
        <v>3.001708433837463E-2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8.5100000000000002E-3</v>
      </c>
      <c r="G78" s="176">
        <v>0.10851333333333334</v>
      </c>
      <c r="H78" s="176" t="s">
        <v>408</v>
      </c>
      <c r="I78" s="176">
        <v>4.1052083333333332E-4</v>
      </c>
      <c r="J78" s="176">
        <v>5.0156249999999995E-4</v>
      </c>
      <c r="K78" s="176">
        <v>7.9666666666666666E-4</v>
      </c>
      <c r="L78" s="176">
        <v>6.5000000000000013E-8</v>
      </c>
      <c r="M78" s="176">
        <v>5.7999999999999996E-3</v>
      </c>
      <c r="N78" s="176">
        <v>2E-3</v>
      </c>
      <c r="O78" s="176">
        <v>5.9999999999999995E-4</v>
      </c>
      <c r="P78" s="176">
        <v>3.2202408624031859E-6</v>
      </c>
      <c r="Q78" s="176">
        <v>6.1180747363443415E-2</v>
      </c>
      <c r="R78" s="176" t="s">
        <v>421</v>
      </c>
      <c r="S78" s="176">
        <v>2.1000000000000003E-3</v>
      </c>
      <c r="T78" s="176">
        <v>3.1E-4</v>
      </c>
      <c r="U78" s="176">
        <v>0.12090000000000001</v>
      </c>
      <c r="V78" s="176">
        <v>4.0000000000000001E-3</v>
      </c>
      <c r="W78" s="176" t="s">
        <v>408</v>
      </c>
      <c r="X78" s="176" t="s">
        <v>408</v>
      </c>
      <c r="Y78" s="176" t="s">
        <v>408</v>
      </c>
      <c r="Z78" s="176" t="s">
        <v>408</v>
      </c>
      <c r="AA78" s="176" t="s">
        <v>408</v>
      </c>
      <c r="AB78" s="176" t="s">
        <v>408</v>
      </c>
      <c r="AC78" s="176">
        <v>6.0129382555000008</v>
      </c>
      <c r="AD78" s="176">
        <v>2.5975E-4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4.5999999999999999E-2</v>
      </c>
      <c r="G79" s="176">
        <v>5.6470588229999997E-4</v>
      </c>
      <c r="H79" s="176">
        <v>7.0000000000000007E-2</v>
      </c>
      <c r="I79" s="176" t="s">
        <v>422</v>
      </c>
      <c r="J79" s="176" t="s">
        <v>422</v>
      </c>
      <c r="K79" s="176" t="s">
        <v>422</v>
      </c>
      <c r="L79" s="176" t="s">
        <v>408</v>
      </c>
      <c r="M79" s="176" t="s">
        <v>408</v>
      </c>
      <c r="N79" s="176" t="s">
        <v>408</v>
      </c>
      <c r="O79" s="176" t="s">
        <v>408</v>
      </c>
      <c r="P79" s="176" t="s">
        <v>408</v>
      </c>
      <c r="Q79" s="176" t="s">
        <v>408</v>
      </c>
      <c r="R79" s="176" t="s">
        <v>408</v>
      </c>
      <c r="S79" s="176" t="s">
        <v>408</v>
      </c>
      <c r="T79" s="176">
        <v>1.6919999999999999</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1.1638380000000002E-2</v>
      </c>
      <c r="G80" s="176">
        <v>1.0000000000000001E-5</v>
      </c>
      <c r="H80" s="176">
        <v>4.0000000000000003E-5</v>
      </c>
      <c r="I80" s="176">
        <v>6.1766000000000008E-3</v>
      </c>
      <c r="J80" s="176">
        <v>7.4035999999999998E-3</v>
      </c>
      <c r="K80" s="176">
        <v>1.227E-2</v>
      </c>
      <c r="L80" s="176" t="s">
        <v>408</v>
      </c>
      <c r="M80" s="176" t="s">
        <v>408</v>
      </c>
      <c r="N80" s="176">
        <v>0.44469000000000009</v>
      </c>
      <c r="O80" s="176">
        <v>1.8800000000000002E-3</v>
      </c>
      <c r="P80" s="176">
        <v>8.0000000000000004E-4</v>
      </c>
      <c r="Q80" s="176">
        <v>0.18211000000000002</v>
      </c>
      <c r="R80" s="176">
        <v>4.1070000000000002E-2</v>
      </c>
      <c r="S80" s="176">
        <v>0.34367000000000003</v>
      </c>
      <c r="T80" s="176">
        <v>5.4539999999999998E-2</v>
      </c>
      <c r="U80" s="176">
        <v>2E-3</v>
      </c>
      <c r="V80" s="176">
        <v>0.39199000000000006</v>
      </c>
      <c r="W80" s="176">
        <v>0.2078585154</v>
      </c>
      <c r="X80" s="176" t="s">
        <v>408</v>
      </c>
      <c r="Y80" s="176" t="s">
        <v>408</v>
      </c>
      <c r="Z80" s="176" t="s">
        <v>408</v>
      </c>
      <c r="AA80" s="176" t="s">
        <v>408</v>
      </c>
      <c r="AB80" s="176" t="s">
        <v>408</v>
      </c>
      <c r="AC80" s="176">
        <v>5.6829123647999996E-2</v>
      </c>
      <c r="AD80" s="176">
        <v>2.1877749789243003E-2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2.7427886079999981E-2</v>
      </c>
      <c r="J81" s="176">
        <v>0.32227766144000003</v>
      </c>
      <c r="K81" s="176">
        <v>0.68569715200000014</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3428.48576</v>
      </c>
      <c r="AL81" s="203" t="s">
        <v>453</v>
      </c>
    </row>
    <row r="82" spans="1:38" s="190" customFormat="1" ht="24.75" customHeight="1" thickBot="1" x14ac:dyDescent="0.25">
      <c r="A82" s="178" t="s">
        <v>125</v>
      </c>
      <c r="B82" s="178" t="s">
        <v>225</v>
      </c>
      <c r="C82" s="100" t="s">
        <v>100</v>
      </c>
      <c r="D82" s="202"/>
      <c r="E82" s="176" t="s">
        <v>408</v>
      </c>
      <c r="F82" s="176">
        <v>4.2200429999999995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0.33715240000000002</v>
      </c>
      <c r="G83" s="176" t="s">
        <v>408</v>
      </c>
      <c r="H83" s="176" t="s">
        <v>408</v>
      </c>
      <c r="I83" s="176">
        <v>5.8299999999999998E-2</v>
      </c>
      <c r="J83" s="176">
        <v>6.3600000000000004E-2</v>
      </c>
      <c r="K83" s="176">
        <v>8.48E-2</v>
      </c>
      <c r="L83" s="176">
        <v>3.3231000000000003E-3</v>
      </c>
      <c r="M83" s="176" t="s">
        <v>408</v>
      </c>
      <c r="N83" s="176" t="s">
        <v>408</v>
      </c>
      <c r="O83" s="176" t="s">
        <v>408</v>
      </c>
      <c r="P83" s="176" t="s">
        <v>408</v>
      </c>
      <c r="Q83" s="176" t="s">
        <v>408</v>
      </c>
      <c r="R83" s="176" t="s">
        <v>408</v>
      </c>
      <c r="S83" s="176" t="s">
        <v>408</v>
      </c>
      <c r="T83" s="176" t="s">
        <v>408</v>
      </c>
      <c r="U83" s="176" t="s">
        <v>408</v>
      </c>
      <c r="V83" s="176" t="s">
        <v>408</v>
      </c>
      <c r="W83" s="176">
        <v>1.06E-2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0.19714240000000002</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7.8774808000000007</v>
      </c>
      <c r="G85" s="176" t="s">
        <v>408</v>
      </c>
      <c r="H85" s="176" t="s">
        <v>408</v>
      </c>
      <c r="I85" s="176">
        <v>3.8200000000000005E-3</v>
      </c>
      <c r="J85" s="176">
        <v>6.1120000000000002E-3</v>
      </c>
      <c r="K85" s="176">
        <v>7.640000000000001E-3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0.43832890000000002</v>
      </c>
      <c r="G86" s="176" t="s">
        <v>408</v>
      </c>
      <c r="H86" s="176" t="s">
        <v>422</v>
      </c>
      <c r="I86" s="176">
        <v>7.6919999999999989E-5</v>
      </c>
      <c r="J86" s="176">
        <v>3.2050000000000004E-4</v>
      </c>
      <c r="K86" s="176">
        <v>6.4100000000000008E-4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1.9754740400000004</v>
      </c>
      <c r="G88" s="176">
        <v>2E-3</v>
      </c>
      <c r="H88" s="176">
        <v>3.6311759999999998E-3</v>
      </c>
      <c r="I88" s="176">
        <v>8.3500000000000002E-4</v>
      </c>
      <c r="J88" s="176">
        <v>1.3360000000000004E-3</v>
      </c>
      <c r="K88" s="176">
        <v>1.67E-3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0.85281338000000018</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1.5392927900000002</v>
      </c>
      <c r="G90" s="176">
        <v>1.44E-2</v>
      </c>
      <c r="H90" s="176">
        <v>0.14656</v>
      </c>
      <c r="I90" s="176">
        <v>6.5829700000000005E-2</v>
      </c>
      <c r="J90" s="176">
        <v>7.0643199999999989E-2</v>
      </c>
      <c r="K90" s="176">
        <v>7.5430000000000011E-2</v>
      </c>
      <c r="L90" s="176">
        <v>1.8017999999999998E-6</v>
      </c>
      <c r="M90" s="176" t="s">
        <v>408</v>
      </c>
      <c r="N90" s="176" t="s">
        <v>408</v>
      </c>
      <c r="O90" s="176" t="s">
        <v>408</v>
      </c>
      <c r="P90" s="176" t="s">
        <v>408</v>
      </c>
      <c r="Q90" s="176" t="s">
        <v>408</v>
      </c>
      <c r="R90" s="176" t="s">
        <v>408</v>
      </c>
      <c r="S90" s="176" t="s">
        <v>408</v>
      </c>
      <c r="T90" s="176" t="s">
        <v>408</v>
      </c>
      <c r="U90" s="176" t="s">
        <v>408</v>
      </c>
      <c r="V90" s="176" t="s">
        <v>408</v>
      </c>
      <c r="W90" s="176" t="s">
        <v>408</v>
      </c>
      <c r="X90" s="176">
        <v>5.2899000000000002E-3</v>
      </c>
      <c r="Y90" s="176">
        <v>2.6701400000000001E-3</v>
      </c>
      <c r="Z90" s="176">
        <v>2.6701400000000001E-3</v>
      </c>
      <c r="AA90" s="176">
        <v>2.6701400000000001E-3</v>
      </c>
      <c r="AB90" s="176">
        <v>1.3300319999999999E-2</v>
      </c>
      <c r="AC90" s="176">
        <v>1.206218E-3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6.6665079999999998E-3</v>
      </c>
      <c r="F91" s="176">
        <v>2.1252440000000001E-2</v>
      </c>
      <c r="G91" s="176">
        <v>4.5195269999999997E-3</v>
      </c>
      <c r="H91" s="176">
        <v>2.6051251500000004E-2</v>
      </c>
      <c r="I91" s="176">
        <v>9.4238879872079989E-2</v>
      </c>
      <c r="J91" s="176">
        <v>9.4310683477439997E-2</v>
      </c>
      <c r="K91" s="176">
        <v>9.4325514109559985E-2</v>
      </c>
      <c r="L91" s="176">
        <v>4.2372517500000002E-4</v>
      </c>
      <c r="M91" s="176">
        <v>0.202858699</v>
      </c>
      <c r="N91" s="176">
        <v>1.173281088</v>
      </c>
      <c r="O91" s="176">
        <v>2.1047097359999999E-2</v>
      </c>
      <c r="P91" s="176">
        <v>8.5302323999999997E-5</v>
      </c>
      <c r="Q91" s="176">
        <v>1.9903875600000001E-3</v>
      </c>
      <c r="R91" s="176">
        <v>2.3345899199999999E-2</v>
      </c>
      <c r="S91" s="176">
        <v>0.68329243799999995</v>
      </c>
      <c r="T91" s="176">
        <v>5.4312075000000001E-2</v>
      </c>
      <c r="U91" s="176" t="s">
        <v>421</v>
      </c>
      <c r="V91" s="176">
        <v>0.398514435</v>
      </c>
      <c r="W91" s="176">
        <v>3.4874500000000002E-4</v>
      </c>
      <c r="X91" s="176">
        <v>3.8710694999999996E-4</v>
      </c>
      <c r="Y91" s="176">
        <v>1.5693524999999998E-4</v>
      </c>
      <c r="Z91" s="176">
        <v>1.5693524999999998E-4</v>
      </c>
      <c r="AA91" s="176">
        <v>1.5693524999999998E-4</v>
      </c>
      <c r="AB91" s="176">
        <v>8.5791269999999998E-4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1.5545607764260003</v>
      </c>
      <c r="G92" s="176">
        <v>1.0872999999999997</v>
      </c>
      <c r="H92" s="176">
        <v>1.8000000000000002E-2</v>
      </c>
      <c r="I92" s="176">
        <v>0.27029489274686336</v>
      </c>
      <c r="J92" s="176">
        <v>0.35981467745559287</v>
      </c>
      <c r="K92" s="176">
        <v>0.45301740481500002</v>
      </c>
      <c r="L92" s="176">
        <v>9.3500082000000009E-3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1.7071552899999998</v>
      </c>
      <c r="G93" s="176" t="s">
        <v>422</v>
      </c>
      <c r="H93" s="176" t="s">
        <v>408</v>
      </c>
      <c r="I93" s="176">
        <v>0.38748725655999994</v>
      </c>
      <c r="J93" s="176">
        <v>0.40617278685999997</v>
      </c>
      <c r="K93" s="176">
        <v>0.41753990099999988</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1.20274598</v>
      </c>
      <c r="G95" s="176" t="s">
        <v>408</v>
      </c>
      <c r="H95" s="176" t="s">
        <v>408</v>
      </c>
      <c r="I95" s="176">
        <v>4.644030375493915E-4</v>
      </c>
      <c r="J95" s="176">
        <v>2.4489189132309332E-2</v>
      </c>
      <c r="K95" s="176">
        <v>0.12985341992499999</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176" t="s">
        <v>423</v>
      </c>
      <c r="AK97" s="202" t="s">
        <v>423</v>
      </c>
      <c r="AL97" s="203" t="s">
        <v>408</v>
      </c>
    </row>
    <row r="98" spans="1:38" s="190" customFormat="1" ht="24.75" customHeight="1" thickBot="1" x14ac:dyDescent="0.25">
      <c r="A98" s="178" t="s">
        <v>122</v>
      </c>
      <c r="B98" s="178" t="s">
        <v>224</v>
      </c>
      <c r="C98" s="100" t="s">
        <v>317</v>
      </c>
      <c r="D98" s="202"/>
      <c r="E98" s="176" t="s">
        <v>408</v>
      </c>
      <c r="F98" s="176">
        <v>3.8119600000000001E-3</v>
      </c>
      <c r="G98" s="176">
        <v>1E-4</v>
      </c>
      <c r="H98" s="176">
        <v>1.73E-3</v>
      </c>
      <c r="I98" s="176">
        <v>7.0751999999999994E-3</v>
      </c>
      <c r="J98" s="176">
        <v>1.1055000000000001E-2</v>
      </c>
      <c r="K98" s="176">
        <v>1.4739999999999998E-2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4.696043681112437E-2</v>
      </c>
      <c r="F99" s="176">
        <v>6.463292509519821</v>
      </c>
      <c r="G99" s="176" t="s">
        <v>408</v>
      </c>
      <c r="H99" s="176">
        <v>5.0521230574839553</v>
      </c>
      <c r="I99" s="176">
        <v>6.7513642001883645E-2</v>
      </c>
      <c r="J99" s="176">
        <v>0.10374047429557731</v>
      </c>
      <c r="K99" s="176">
        <v>0.22724103893316935</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285.14699999999999</v>
      </c>
      <c r="AL99" s="203" t="s">
        <v>411</v>
      </c>
    </row>
    <row r="100" spans="1:38" s="190" customFormat="1" ht="24.75" customHeight="1" thickBot="1" x14ac:dyDescent="0.25">
      <c r="A100" s="178" t="s">
        <v>126</v>
      </c>
      <c r="B100" s="178" t="s">
        <v>235</v>
      </c>
      <c r="C100" s="100" t="s">
        <v>286</v>
      </c>
      <c r="D100" s="202"/>
      <c r="E100" s="176">
        <v>0.13738031466206554</v>
      </c>
      <c r="F100" s="176">
        <v>3.9477794821889893</v>
      </c>
      <c r="G100" s="176" t="s">
        <v>408</v>
      </c>
      <c r="H100" s="176">
        <v>4.8354821603201428</v>
      </c>
      <c r="I100" s="176">
        <v>3.2371440027272463E-2</v>
      </c>
      <c r="J100" s="176">
        <v>4.8557160040908709E-2</v>
      </c>
      <c r="K100" s="176">
        <v>0.10610638675605974</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629.68299999999999</v>
      </c>
      <c r="AL100" s="203" t="s">
        <v>411</v>
      </c>
    </row>
    <row r="101" spans="1:38" s="190" customFormat="1" ht="24.75" customHeight="1" thickBot="1" x14ac:dyDescent="0.25">
      <c r="A101" s="178" t="s">
        <v>126</v>
      </c>
      <c r="B101" s="178" t="s">
        <v>237</v>
      </c>
      <c r="C101" s="100" t="s">
        <v>279</v>
      </c>
      <c r="D101" s="202"/>
      <c r="E101" s="176">
        <v>1.1378367094769529E-2</v>
      </c>
      <c r="F101" s="176">
        <v>0.16864617374067703</v>
      </c>
      <c r="G101" s="176" t="s">
        <v>408</v>
      </c>
      <c r="H101" s="176">
        <v>0.15468253444584207</v>
      </c>
      <c r="I101" s="176">
        <v>1.5232798315068497E-3</v>
      </c>
      <c r="J101" s="176">
        <v>4.5698394945205478E-3</v>
      </c>
      <c r="K101" s="176">
        <v>1.0662958820547947E-2</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155.23599999999999</v>
      </c>
      <c r="AL101" s="203" t="s">
        <v>411</v>
      </c>
    </row>
    <row r="102" spans="1:38" s="190" customFormat="1" ht="24.75" customHeight="1" thickBot="1" x14ac:dyDescent="0.25">
      <c r="A102" s="178" t="s">
        <v>126</v>
      </c>
      <c r="B102" s="178" t="s">
        <v>238</v>
      </c>
      <c r="C102" s="100" t="s">
        <v>280</v>
      </c>
      <c r="D102" s="202"/>
      <c r="E102" s="176">
        <v>9.3089904923360656E-3</v>
      </c>
      <c r="F102" s="176">
        <v>0.3352099490215843</v>
      </c>
      <c r="G102" s="176" t="s">
        <v>408</v>
      </c>
      <c r="H102" s="176">
        <v>3.3049255592616444</v>
      </c>
      <c r="I102" s="176">
        <v>2.52322695E-3</v>
      </c>
      <c r="J102" s="176">
        <v>5.4908352400000006E-2</v>
      </c>
      <c r="K102" s="176">
        <v>0.35042730577499998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893.7</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3.5729697208559664E-4</v>
      </c>
      <c r="F104" s="176">
        <v>3.6586277641906346E-3</v>
      </c>
      <c r="G104" s="176" t="s">
        <v>408</v>
      </c>
      <c r="H104" s="176">
        <v>4.8572300636620285E-3</v>
      </c>
      <c r="I104" s="176">
        <v>4.4588778082191783E-5</v>
      </c>
      <c r="J104" s="176">
        <v>1.3376633424657536E-4</v>
      </c>
      <c r="K104" s="176">
        <v>3.1212144657534252E-4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4.5439999999999996</v>
      </c>
      <c r="AL104" s="203" t="s">
        <v>411</v>
      </c>
    </row>
    <row r="105" spans="1:38" s="190" customFormat="1" ht="24.75" customHeight="1" thickBot="1" x14ac:dyDescent="0.25">
      <c r="A105" s="178" t="s">
        <v>126</v>
      </c>
      <c r="B105" s="178" t="s">
        <v>360</v>
      </c>
      <c r="C105" s="100" t="s">
        <v>283</v>
      </c>
      <c r="D105" s="202"/>
      <c r="E105" s="176">
        <v>3.1093683981491069E-2</v>
      </c>
      <c r="F105" s="176">
        <v>0.24993325411495096</v>
      </c>
      <c r="G105" s="176" t="s">
        <v>408</v>
      </c>
      <c r="H105" s="176">
        <v>0.66794819901399183</v>
      </c>
      <c r="I105" s="176">
        <v>6.2181621695890418E-3</v>
      </c>
      <c r="J105" s="176">
        <v>9.7713976950684935E-3</v>
      </c>
      <c r="K105" s="176">
        <v>2.1319413152876707E-2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74.2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3.1842007214425219E-2</v>
      </c>
      <c r="F107" s="176">
        <v>0.17347720217766543</v>
      </c>
      <c r="G107" s="176" t="s">
        <v>408</v>
      </c>
      <c r="H107" s="176">
        <v>0.67883606379661232</v>
      </c>
      <c r="I107" s="176">
        <v>8.8756155149999991E-3</v>
      </c>
      <c r="J107" s="176">
        <v>0.11834154019999998</v>
      </c>
      <c r="K107" s="176">
        <v>0.56212231594999995</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3526.7289999999998</v>
      </c>
      <c r="AL107" s="203" t="s">
        <v>411</v>
      </c>
    </row>
    <row r="108" spans="1:38" s="190" customFormat="1" ht="24.75" customHeight="1" thickBot="1" x14ac:dyDescent="0.25">
      <c r="A108" s="178" t="s">
        <v>126</v>
      </c>
      <c r="B108" s="178" t="s">
        <v>362</v>
      </c>
      <c r="C108" s="100" t="s">
        <v>339</v>
      </c>
      <c r="D108" s="202"/>
      <c r="E108" s="176">
        <v>7.0257465223107246E-2</v>
      </c>
      <c r="F108" s="176">
        <v>0.48314382129575179</v>
      </c>
      <c r="G108" s="176" t="s">
        <v>408</v>
      </c>
      <c r="H108" s="176">
        <v>0.56684393265435418</v>
      </c>
      <c r="I108" s="176">
        <v>6.8396109999999998E-3</v>
      </c>
      <c r="J108" s="176">
        <v>6.8396109999999996E-2</v>
      </c>
      <c r="K108" s="176">
        <v>0.13679221999999999</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7387.7860000000001</v>
      </c>
      <c r="AL108" s="203" t="s">
        <v>411</v>
      </c>
    </row>
    <row r="109" spans="1:38" s="190" customFormat="1" ht="24.75" customHeight="1" thickBot="1" x14ac:dyDescent="0.25">
      <c r="A109" s="178" t="s">
        <v>126</v>
      </c>
      <c r="B109" s="178" t="s">
        <v>363</v>
      </c>
      <c r="C109" s="100" t="s">
        <v>322</v>
      </c>
      <c r="D109" s="202"/>
      <c r="E109" s="176">
        <v>7.4331945955537883E-3</v>
      </c>
      <c r="F109" s="176">
        <v>2.4941461921070808E-2</v>
      </c>
      <c r="G109" s="176" t="s">
        <v>408</v>
      </c>
      <c r="H109" s="176">
        <v>5.9971817371720797E-2</v>
      </c>
      <c r="I109" s="176">
        <v>2.4748600000000002E-3</v>
      </c>
      <c r="J109" s="176">
        <v>1.3611730000000001E-2</v>
      </c>
      <c r="K109" s="176">
        <v>1.3611730000000001E-2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247.48599999999999</v>
      </c>
      <c r="AL109" s="203" t="s">
        <v>411</v>
      </c>
    </row>
    <row r="110" spans="1:38" s="190" customFormat="1" ht="24.75" customHeight="1" thickBot="1" x14ac:dyDescent="0.25">
      <c r="A110" s="178" t="s">
        <v>126</v>
      </c>
      <c r="B110" s="178" t="s">
        <v>364</v>
      </c>
      <c r="C110" s="100" t="s">
        <v>323</v>
      </c>
      <c r="D110" s="202"/>
      <c r="E110" s="176">
        <v>3.480426022712849E-3</v>
      </c>
      <c r="F110" s="176">
        <v>1.6783702781837235E-2</v>
      </c>
      <c r="G110" s="176" t="s">
        <v>408</v>
      </c>
      <c r="H110" s="176">
        <v>7.0084827143870765E-2</v>
      </c>
      <c r="I110" s="176">
        <v>4.3196700000000006E-4</v>
      </c>
      <c r="J110" s="176">
        <v>3.3871440000000004E-3</v>
      </c>
      <c r="K110" s="176">
        <v>6.2558940000000006E-3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685.66100000000006</v>
      </c>
      <c r="AL110" s="203" t="s">
        <v>411</v>
      </c>
    </row>
    <row r="111" spans="1:38" s="190" customFormat="1" ht="24.75" customHeight="1" thickBot="1" x14ac:dyDescent="0.25">
      <c r="A111" s="178" t="s">
        <v>126</v>
      </c>
      <c r="B111" s="178" t="s">
        <v>365</v>
      </c>
      <c r="C111" s="100" t="s">
        <v>285</v>
      </c>
      <c r="D111" s="202"/>
      <c r="E111" s="176">
        <v>5.7495735432526625E-2</v>
      </c>
      <c r="F111" s="176">
        <v>1.1727282096137814</v>
      </c>
      <c r="G111" s="176" t="s">
        <v>408</v>
      </c>
      <c r="H111" s="176">
        <v>2.5864333495212342</v>
      </c>
      <c r="I111" s="176">
        <v>1.2444872000000001E-2</v>
      </c>
      <c r="J111" s="176">
        <v>2.4889744000000002E-2</v>
      </c>
      <c r="K111" s="176">
        <v>5.6001923999999988E-2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3302.3179999999998</v>
      </c>
      <c r="AL111" s="203" t="s">
        <v>411</v>
      </c>
    </row>
    <row r="112" spans="1:38" s="190" customFormat="1" ht="24.75" customHeight="1" thickBot="1" x14ac:dyDescent="0.25">
      <c r="A112" s="178" t="s">
        <v>136</v>
      </c>
      <c r="B112" s="178" t="s">
        <v>303</v>
      </c>
      <c r="C112" s="100" t="s">
        <v>304</v>
      </c>
      <c r="D112" s="202"/>
      <c r="E112" s="176">
        <v>5.7222077994001985</v>
      </c>
      <c r="F112" s="176" t="s">
        <v>408</v>
      </c>
      <c r="G112" s="176" t="s">
        <v>408</v>
      </c>
      <c r="H112" s="176">
        <v>1.9091374988510219</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143.47900000000001</v>
      </c>
      <c r="AL112" s="203" t="s">
        <v>446</v>
      </c>
    </row>
    <row r="113" spans="1:38" s="190" customFormat="1" ht="24.75" customHeight="1" thickBot="1" x14ac:dyDescent="0.25">
      <c r="A113" s="178" t="s">
        <v>136</v>
      </c>
      <c r="B113" s="178" t="s">
        <v>254</v>
      </c>
      <c r="C113" s="100" t="s">
        <v>143</v>
      </c>
      <c r="D113" s="202"/>
      <c r="E113" s="176">
        <v>3.0316965845503958</v>
      </c>
      <c r="F113" s="176">
        <v>2.6592947582924973</v>
      </c>
      <c r="G113" s="176" t="s">
        <v>408</v>
      </c>
      <c r="H113" s="176">
        <v>7.9544481110881611</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3.2400000000000003E-3</v>
      </c>
      <c r="F114" s="176" t="s">
        <v>408</v>
      </c>
      <c r="G114" s="176" t="s">
        <v>408</v>
      </c>
      <c r="H114" s="176">
        <v>2.2130359999999998E-3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0.54992459626834678</v>
      </c>
      <c r="F116" s="176">
        <v>6.5560894336493356E-2</v>
      </c>
      <c r="G116" s="176" t="s">
        <v>408</v>
      </c>
      <c r="H116" s="176">
        <v>0.94507204644943665</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0.22160505000000003</v>
      </c>
      <c r="J119" s="176">
        <v>1.7914000000000003</v>
      </c>
      <c r="K119" s="176">
        <v>1.7914000000000003</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0.87457590252031703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1.3819E-2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7.0917233263103133E-2</v>
      </c>
      <c r="F123" s="176">
        <v>0.12898410527739049</v>
      </c>
      <c r="G123" s="176">
        <v>1.0440444249425697E-2</v>
      </c>
      <c r="H123" s="176">
        <v>6.9735152153596117E-2</v>
      </c>
      <c r="I123" s="176">
        <v>0.17734265459179216</v>
      </c>
      <c r="J123" s="176">
        <v>0.18605954861099161</v>
      </c>
      <c r="K123" s="176">
        <v>0.18896517995072482</v>
      </c>
      <c r="L123" s="176">
        <v>2.1681653484836149E-2</v>
      </c>
      <c r="M123" s="176">
        <v>2.2650730995412389</v>
      </c>
      <c r="N123" s="176">
        <v>2.1088629622086062E-3</v>
      </c>
      <c r="O123" s="176">
        <v>1.9029215870867654E-2</v>
      </c>
      <c r="P123" s="176">
        <v>3.6182355062100236E-3</v>
      </c>
      <c r="Q123" s="176">
        <v>1.2055700655508038E-4</v>
      </c>
      <c r="R123" s="176">
        <v>2.9376619391725629E-3</v>
      </c>
      <c r="S123" s="176">
        <v>1.411892768062047E-3</v>
      </c>
      <c r="T123" s="176">
        <v>1.0919377706141327E-3</v>
      </c>
      <c r="U123" s="176">
        <v>7.7529260928554228E-4</v>
      </c>
      <c r="V123" s="176">
        <v>1.5556185823888739E-2</v>
      </c>
      <c r="W123" s="176">
        <v>1.4528156698665863E-2</v>
      </c>
      <c r="X123" s="176">
        <v>2.2849320599277805E-6</v>
      </c>
      <c r="Y123" s="176">
        <v>6.7034898202982083E-6</v>
      </c>
      <c r="Z123" s="176">
        <v>2.3070331510091981E-6</v>
      </c>
      <c r="AA123" s="176">
        <v>1.4810407075804285E-6</v>
      </c>
      <c r="AB123" s="176">
        <v>1.2776495738815615E-5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9.5455017000000003E-2</v>
      </c>
      <c r="G125" s="176" t="s">
        <v>408</v>
      </c>
      <c r="H125" s="176" t="s">
        <v>408</v>
      </c>
      <c r="I125" s="176">
        <v>9.9548790000000018E-5</v>
      </c>
      <c r="J125" s="176">
        <v>6.6064197000000003E-4</v>
      </c>
      <c r="K125" s="176">
        <v>1.3966996900000002E-3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9.7991820000000007E-2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408.29919999999998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8.8939570000000009E-4</v>
      </c>
      <c r="J133" s="176">
        <v>8.8939570000000009E-4</v>
      </c>
      <c r="K133" s="176">
        <v>9.8833136000000014E-4</v>
      </c>
      <c r="L133" s="176">
        <v>4.4469785000000005E-4</v>
      </c>
      <c r="M133" s="176" t="s">
        <v>422</v>
      </c>
      <c r="N133" s="176">
        <v>7.6969893000000005E-4</v>
      </c>
      <c r="O133" s="176">
        <v>1.2892393000000002E-4</v>
      </c>
      <c r="P133" s="176">
        <v>1.5122290000000002E-2</v>
      </c>
      <c r="Q133" s="176">
        <v>3.4883791E-4</v>
      </c>
      <c r="R133" s="176">
        <v>3.4755636000000003E-4</v>
      </c>
      <c r="S133" s="176">
        <v>3.1859333000000008E-4</v>
      </c>
      <c r="T133" s="176">
        <v>4.4418522999999999E-4</v>
      </c>
      <c r="U133" s="176">
        <v>5.0698118000000003E-4</v>
      </c>
      <c r="V133" s="176">
        <v>4.1040357199999995E-3</v>
      </c>
      <c r="W133" s="176">
        <v>6.9203700000000006E-4</v>
      </c>
      <c r="X133" s="176">
        <v>3.3832919999999997E-4</v>
      </c>
      <c r="Y133" s="176">
        <v>1.8479951E-4</v>
      </c>
      <c r="Z133" s="176">
        <v>1.6506364000000001E-4</v>
      </c>
      <c r="AA133" s="176">
        <v>1.7916069000000002E-4</v>
      </c>
      <c r="AB133" s="176">
        <v>8.6735304000000002E-4</v>
      </c>
      <c r="AC133" s="176">
        <v>3.8446500000000002E-3</v>
      </c>
      <c r="AD133" s="176">
        <v>1.0508709999999999E-2</v>
      </c>
      <c r="AE133" s="204"/>
      <c r="AF133" s="202" t="s">
        <v>408</v>
      </c>
      <c r="AG133" s="202" t="s">
        <v>408</v>
      </c>
      <c r="AH133" s="202" t="s">
        <v>408</v>
      </c>
      <c r="AI133" s="202" t="s">
        <v>408</v>
      </c>
      <c r="AJ133" s="202" t="s">
        <v>408</v>
      </c>
      <c r="AK133" s="176">
        <v>25631</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8.5000000000000006E-3</v>
      </c>
      <c r="G136" s="176" t="s">
        <v>408</v>
      </c>
      <c r="H136" s="176">
        <v>1.2100000000000001E-3</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1.2740000000000001E-2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849596</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0.37452800000000003</v>
      </c>
      <c r="I139" s="176">
        <v>0.10220697400000001</v>
      </c>
      <c r="J139" s="176">
        <v>0.10220697400000001</v>
      </c>
      <c r="K139" s="176">
        <v>0.10220697400000001</v>
      </c>
      <c r="L139" s="176">
        <v>8.8889556600000013E-3</v>
      </c>
      <c r="M139" s="176" t="s">
        <v>408</v>
      </c>
      <c r="N139" s="176">
        <v>2.8903800000000003E-4</v>
      </c>
      <c r="O139" s="176">
        <v>5.8330199999999995E-4</v>
      </c>
      <c r="P139" s="176">
        <v>5.8330199999999995E-4</v>
      </c>
      <c r="Q139" s="176">
        <v>9.2500200000000007E-4</v>
      </c>
      <c r="R139" s="176">
        <v>8.8359600000000006E-4</v>
      </c>
      <c r="S139" s="176">
        <v>2.0546220000000003E-3</v>
      </c>
      <c r="T139" s="176" t="s">
        <v>408</v>
      </c>
      <c r="U139" s="176" t="s">
        <v>408</v>
      </c>
      <c r="V139" s="176" t="s">
        <v>408</v>
      </c>
      <c r="W139" s="176">
        <v>1.059467328</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 t="shared" ref="E141:T141" si="0">SUM(E14:E140)</f>
        <v>138.67598423046019</v>
      </c>
      <c r="F141" s="208">
        <f t="shared" si="0"/>
        <v>89.494592453646391</v>
      </c>
      <c r="G141" s="208">
        <f t="shared" si="0"/>
        <v>40.829062000347477</v>
      </c>
      <c r="H141" s="208">
        <f t="shared" si="0"/>
        <v>32.225707199752016</v>
      </c>
      <c r="I141" s="208">
        <f t="shared" si="0"/>
        <v>17.761421342956343</v>
      </c>
      <c r="J141" s="208">
        <f t="shared" si="0"/>
        <v>29.404012394529275</v>
      </c>
      <c r="K141" s="208">
        <f t="shared" si="0"/>
        <v>43.484290949562293</v>
      </c>
      <c r="L141" s="208">
        <f t="shared" si="0"/>
        <v>4.1638888454652845</v>
      </c>
      <c r="M141" s="208">
        <f t="shared" si="0"/>
        <v>361.13753065093977</v>
      </c>
      <c r="N141" s="208">
        <f t="shared" si="0"/>
        <v>14.621154384113511</v>
      </c>
      <c r="O141" s="208">
        <f t="shared" si="0"/>
        <v>0.89023566882222493</v>
      </c>
      <c r="P141" s="208">
        <f t="shared" si="0"/>
        <v>0.61539030198833311</v>
      </c>
      <c r="Q141" s="208">
        <f t="shared" si="0"/>
        <v>2.4512907253618734</v>
      </c>
      <c r="R141" s="208">
        <f t="shared" si="0"/>
        <v>16.529306976829908</v>
      </c>
      <c r="S141" s="208">
        <f t="shared" si="0"/>
        <v>36.537370531111925</v>
      </c>
      <c r="T141" s="208">
        <f t="shared" si="0"/>
        <v>16.077746494434198</v>
      </c>
      <c r="U141" s="208" t="s">
        <v>421</v>
      </c>
      <c r="V141" s="208">
        <f>SUM(V14:V140)</f>
        <v>117.45968886244118</v>
      </c>
      <c r="W141" s="208">
        <f>SUM(W14:W140)</f>
        <v>14.409192840313329</v>
      </c>
      <c r="X141" s="208" t="s">
        <v>422</v>
      </c>
      <c r="Y141" s="208" t="s">
        <v>422</v>
      </c>
      <c r="Z141" s="208" t="s">
        <v>422</v>
      </c>
      <c r="AA141" s="208" t="s">
        <v>422</v>
      </c>
      <c r="AB141" s="208">
        <f>SUM(AB14:AB140)</f>
        <v>9.507549621936386</v>
      </c>
      <c r="AC141" s="208">
        <f>SUM(AC14:AC140)</f>
        <v>16.356169108340939</v>
      </c>
      <c r="AD141" s="208">
        <f>SUM(AD14:AD140)</f>
        <v>24.301943286979586</v>
      </c>
      <c r="AE141" s="208"/>
      <c r="AF141" s="208">
        <f>SUM(AF14:AF140)</f>
        <v>403528.37571500405</v>
      </c>
      <c r="AG141" s="208">
        <f>SUM(AG14:AG140)</f>
        <v>120462.48224455006</v>
      </c>
      <c r="AH141" s="208">
        <f>SUM(AH14:AH140)</f>
        <v>150909.26520137602</v>
      </c>
      <c r="AI141" s="208">
        <f>SUM(AI14:AI140)</f>
        <v>223776.35279581172</v>
      </c>
      <c r="AJ141" s="208">
        <f>SUM(AJ14:AJ140)</f>
        <v>11457.567579999999</v>
      </c>
      <c r="AK141" s="208" t="s">
        <v>408</v>
      </c>
      <c r="AL141" s="209"/>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3.45" customHeight="1" thickBot="1" x14ac:dyDescent="0.25">
      <c r="A143" s="219"/>
      <c r="B143" s="220" t="s">
        <v>105</v>
      </c>
      <c r="C143" s="345" t="s">
        <v>370</v>
      </c>
      <c r="D143" s="219"/>
      <c r="E143" s="221"/>
      <c r="F143" s="221"/>
      <c r="G143" s="221"/>
      <c r="H143" s="221">
        <v>-1.7037094710006215</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3.45" customHeight="1" thickBot="1" x14ac:dyDescent="0.25">
      <c r="A144" s="225"/>
      <c r="B144" s="226" t="s">
        <v>358</v>
      </c>
      <c r="C144" s="348" t="s">
        <v>372</v>
      </c>
      <c r="D144" s="225" t="s">
        <v>332</v>
      </c>
      <c r="E144" s="227"/>
      <c r="F144" s="227"/>
      <c r="G144" s="227"/>
      <c r="H144" s="227">
        <f>H141+H143</f>
        <v>30.521997728751394</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7.1350154345743677</v>
      </c>
      <c r="F148" s="232">
        <v>0.13438510699553177</v>
      </c>
      <c r="G148" s="232">
        <v>0.48068815611233745</v>
      </c>
      <c r="H148" s="232" t="s">
        <v>408</v>
      </c>
      <c r="I148" s="232">
        <v>0.10651383299078077</v>
      </c>
      <c r="J148" s="232">
        <v>0.10651383299078077</v>
      </c>
      <c r="K148" s="232">
        <v>0.10651383299078077</v>
      </c>
      <c r="L148" s="232">
        <v>5.3256916495390383E-2</v>
      </c>
      <c r="M148" s="232">
        <v>1.4168519771998247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24777.740005790591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0.57867992112920263</v>
      </c>
      <c r="F149" s="232">
        <v>5.3053496331668476E-2</v>
      </c>
      <c r="G149" s="232">
        <v>3.6410595353195165E-2</v>
      </c>
      <c r="H149" s="232" t="s">
        <v>408</v>
      </c>
      <c r="I149" s="232">
        <v>4.2519217761560757E-3</v>
      </c>
      <c r="J149" s="232">
        <v>4.2519217761560757E-3</v>
      </c>
      <c r="K149" s="232">
        <v>4.2519217761560757E-3</v>
      </c>
      <c r="L149" s="232">
        <v>2.1259608880780378E-3</v>
      </c>
      <c r="M149" s="232">
        <v>1.0115815435767661</v>
      </c>
      <c r="N149" s="232">
        <v>0.33458735126959321</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1931.3472731741967</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16.640899999999998</v>
      </c>
      <c r="F150" s="232">
        <v>0.67700000000000005</v>
      </c>
      <c r="G150" s="232">
        <v>0.58445000000000003</v>
      </c>
      <c r="H150" s="232" t="s">
        <v>421</v>
      </c>
      <c r="I150" s="232">
        <v>0.39916124765587796</v>
      </c>
      <c r="J150" s="232">
        <v>0.42767276534558357</v>
      </c>
      <c r="K150" s="232">
        <v>0.42767276534558357</v>
      </c>
      <c r="L150" s="232" t="s">
        <v>421</v>
      </c>
      <c r="M150" s="232">
        <v>2.2014999999999998</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11832.279841227813</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sheetData>
  <mergeCells count="9">
    <mergeCell ref="AF10:AL10"/>
    <mergeCell ref="A10:A12"/>
    <mergeCell ref="B10:D12"/>
    <mergeCell ref="E10:H10"/>
    <mergeCell ref="I10:L10"/>
    <mergeCell ref="N10:P10"/>
    <mergeCell ref="Q10:V10"/>
    <mergeCell ref="W10:AD10"/>
    <mergeCell ref="X11:AB1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472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22"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23" r:id="rId6" name="Button 3">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24" r:id="rId7" name="Button 4">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25" r:id="rId8" name="Button 5">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26" r:id="rId9" name="Button 6">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27" r:id="rId10" name="Button 7">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28" r:id="rId11" name="Button 8">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38" r:id="rId12" name="Button 18">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39" r:id="rId13" name="Button 19">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40" r:id="rId14" name="Button 20">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41" r:id="rId15" name="Button 21">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42" r:id="rId16" name="Button 22">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43" r:id="rId17" name="Button 23">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4744" r:id="rId18" name="Button 24">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4745" r:id="rId19" name="Button 25">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97ED0"/>
  </sheetPr>
  <dimension ref="A1:BO170"/>
  <sheetViews>
    <sheetView zoomScaleNormal="100" workbookViewId="0">
      <pane xSplit="4" ySplit="13" topLeftCell="E140" activePane="bottomRight" state="frozen"/>
      <selection pane="topRight" activeCell="E1" sqref="E1"/>
      <selection pane="bottomLeft" activeCell="A14" sqref="A14"/>
      <selection pane="bottomRight" activeCell="AM12" sqref="AM12"/>
    </sheetView>
  </sheetViews>
  <sheetFormatPr defaultColWidth="8.85546875" defaultRowHeight="12.75" x14ac:dyDescent="0.2"/>
  <cols>
    <col min="1" max="1" width="8.7109375" style="199" customWidth="1"/>
    <col min="2" max="2" width="10.28515625" style="199" customWidth="1"/>
    <col min="3" max="3" width="29.85546875" style="241" customWidth="1"/>
    <col min="4" max="4" width="6" style="199" customWidth="1"/>
    <col min="5" max="5" width="7.7109375" style="199" customWidth="1"/>
    <col min="6" max="6" width="10.7109375" style="199" customWidth="1"/>
    <col min="7" max="7" width="7.7109375" style="199" customWidth="1"/>
    <col min="8" max="8" width="8.28515625" style="199" customWidth="1"/>
    <col min="9" max="9" width="6" style="199" customWidth="1"/>
    <col min="10" max="10" width="6.28515625" style="199" customWidth="1"/>
    <col min="11" max="11" width="6" style="199" customWidth="1"/>
    <col min="12" max="12" width="6.85546875" style="199" customWidth="1"/>
    <col min="13" max="13" width="9.140625" style="199" customWidth="1"/>
    <col min="14" max="16" width="6.42578125" style="199" customWidth="1"/>
    <col min="17" max="17" width="5.7109375" style="199" customWidth="1"/>
    <col min="18" max="18" width="6" style="199" customWidth="1"/>
    <col min="19" max="19" width="6.42578125" style="199" customWidth="1"/>
    <col min="20" max="20" width="6.140625" style="199" customWidth="1"/>
    <col min="21" max="21" width="6" style="199" customWidth="1"/>
    <col min="22" max="22" width="7" style="199" customWidth="1"/>
    <col min="23" max="23" width="6.7109375" style="199" customWidth="1"/>
    <col min="24" max="25" width="6.42578125" style="199" customWidth="1"/>
    <col min="26" max="26" width="5.7109375" style="199" customWidth="1"/>
    <col min="27" max="27" width="6.28515625" style="199" customWidth="1"/>
    <col min="28" max="28" width="8.140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0" style="199" customWidth="1"/>
    <col min="38" max="38" width="24.7109375" style="199" bestFit="1" customWidth="1"/>
    <col min="39" max="16384" width="8.85546875" style="199"/>
  </cols>
  <sheetData>
    <row r="1" spans="1:67" s="10" customFormat="1" ht="20.25" x14ac:dyDescent="0.3">
      <c r="A1" s="36" t="s">
        <v>52</v>
      </c>
      <c r="B1" s="13"/>
      <c r="C1" s="18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x14ac:dyDescent="0.2">
      <c r="A2" s="342" t="s">
        <v>443</v>
      </c>
      <c r="B2" s="13"/>
      <c r="C2" s="18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x14ac:dyDescent="0.2">
      <c r="A3" s="12"/>
      <c r="B3" s="13"/>
      <c r="C3" s="183"/>
      <c r="D3" s="12"/>
      <c r="E3" s="12"/>
      <c r="F3" s="37"/>
      <c r="G3" s="12"/>
      <c r="H3" s="12"/>
      <c r="I3" s="12"/>
      <c r="J3" s="12"/>
      <c r="K3" s="12"/>
      <c r="L3" s="12"/>
      <c r="M3" s="12"/>
      <c r="N3" s="12"/>
      <c r="O3" s="12"/>
      <c r="R3" s="20"/>
      <c r="S3" s="20"/>
      <c r="T3" s="20"/>
      <c r="U3" s="20"/>
      <c r="V3" s="20"/>
      <c r="W3" s="12"/>
      <c r="X3" s="12"/>
      <c r="Y3" s="12"/>
      <c r="Z3" s="12" t="s">
        <v>51</v>
      </c>
      <c r="AA3" s="12"/>
      <c r="AB3" s="12"/>
      <c r="AC3" s="12"/>
      <c r="AD3" s="12"/>
      <c r="AE3" s="12"/>
      <c r="AF3" s="12"/>
      <c r="AG3" s="12"/>
      <c r="AH3" s="12"/>
      <c r="AI3" s="12"/>
      <c r="AJ3" s="12"/>
      <c r="AK3" s="11"/>
      <c r="AL3" s="11"/>
    </row>
    <row r="4" spans="1:67" s="10" customFormat="1" x14ac:dyDescent="0.2">
      <c r="A4" s="12" t="s">
        <v>20</v>
      </c>
      <c r="B4" s="31" t="s">
        <v>424</v>
      </c>
      <c r="C4" s="183" t="s">
        <v>21</v>
      </c>
      <c r="D4" s="12"/>
      <c r="E4" s="12"/>
      <c r="F4" s="12"/>
      <c r="G4" s="12"/>
      <c r="H4" s="12"/>
      <c r="I4" s="12"/>
      <c r="J4" s="12"/>
      <c r="K4" s="12"/>
      <c r="L4" s="12"/>
      <c r="M4" s="12"/>
      <c r="N4" s="12"/>
      <c r="O4" s="12" t="s">
        <v>51</v>
      </c>
      <c r="R4" s="20"/>
      <c r="S4" s="20"/>
      <c r="T4" s="20"/>
      <c r="U4" s="20"/>
      <c r="V4" s="20"/>
      <c r="W4" s="12"/>
      <c r="X4" s="12"/>
      <c r="Y4" s="12"/>
      <c r="Z4" s="12"/>
      <c r="AA4" s="12"/>
      <c r="AB4" s="12"/>
      <c r="AC4" s="12"/>
      <c r="AD4" s="12"/>
      <c r="AE4" s="12"/>
      <c r="AF4" s="12"/>
      <c r="AG4" s="12"/>
      <c r="AH4" s="12"/>
      <c r="AI4" s="12"/>
      <c r="AJ4" s="12"/>
      <c r="AK4" s="11"/>
      <c r="AL4" s="11"/>
    </row>
    <row r="5" spans="1:67" s="10" customFormat="1" x14ac:dyDescent="0.2">
      <c r="A5" s="12" t="s">
        <v>22</v>
      </c>
      <c r="B5" s="400">
        <v>43539</v>
      </c>
      <c r="C5" s="183"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x14ac:dyDescent="0.2">
      <c r="A6" s="12" t="s">
        <v>24</v>
      </c>
      <c r="B6" s="134">
        <v>2016</v>
      </c>
      <c r="C6" s="18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12" t="s">
        <v>44</v>
      </c>
      <c r="B7" s="134">
        <v>3</v>
      </c>
      <c r="C7" s="18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12" customFormat="1" ht="13.5" thickBot="1" x14ac:dyDescent="0.25">
      <c r="A8" s="38"/>
      <c r="B8" s="30"/>
      <c r="C8" s="18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279"/>
      <c r="G9" s="279"/>
      <c r="H9" s="280"/>
      <c r="I9" s="130"/>
      <c r="J9" s="40"/>
      <c r="K9" s="41"/>
      <c r="L9" s="41"/>
      <c r="M9" s="40"/>
      <c r="N9" s="40"/>
      <c r="O9" s="40"/>
      <c r="P9" s="40"/>
      <c r="Q9" s="194"/>
      <c r="R9" s="194"/>
      <c r="S9" s="194"/>
      <c r="T9" s="194"/>
      <c r="U9" s="194"/>
      <c r="V9" s="194"/>
      <c r="W9" s="194"/>
      <c r="X9" s="194"/>
      <c r="Y9" s="194"/>
      <c r="Z9" s="194"/>
      <c r="AA9" s="194"/>
      <c r="AB9" s="194"/>
      <c r="AC9" s="194"/>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2016</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3.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4.6"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24.717897478638342</v>
      </c>
      <c r="F14" s="176">
        <v>1.2864251439114176</v>
      </c>
      <c r="G14" s="176">
        <v>15.298054151625424</v>
      </c>
      <c r="H14" s="176">
        <v>2.0400000000000001E-3</v>
      </c>
      <c r="I14" s="176">
        <v>0.42309071988865149</v>
      </c>
      <c r="J14" s="176">
        <v>1.3441893687030992</v>
      </c>
      <c r="K14" s="176">
        <v>2.7517748117253258</v>
      </c>
      <c r="L14" s="176">
        <v>2.832305496900767E-2</v>
      </c>
      <c r="M14" s="176">
        <v>13.123987975914158</v>
      </c>
      <c r="N14" s="176">
        <v>2.0363871052348377</v>
      </c>
      <c r="O14" s="176">
        <v>0.1335064882793125</v>
      </c>
      <c r="P14" s="176">
        <v>0.14454682337199234</v>
      </c>
      <c r="Q14" s="176">
        <v>0.78980611872248119</v>
      </c>
      <c r="R14" s="176">
        <v>1.5624575011367432</v>
      </c>
      <c r="S14" s="176">
        <v>2.5173851235976565</v>
      </c>
      <c r="T14" s="176">
        <v>2.5095995580042261</v>
      </c>
      <c r="U14" s="176" t="s">
        <v>421</v>
      </c>
      <c r="V14" s="176">
        <v>20.824002279552133</v>
      </c>
      <c r="W14" s="176">
        <v>4.555517824715027</v>
      </c>
      <c r="X14" s="176" t="s">
        <v>422</v>
      </c>
      <c r="Y14" s="176" t="s">
        <v>422</v>
      </c>
      <c r="Z14" s="176" t="s">
        <v>422</v>
      </c>
      <c r="AA14" s="176" t="s">
        <v>422</v>
      </c>
      <c r="AB14" s="176">
        <v>0.4965009639589939</v>
      </c>
      <c r="AC14" s="176">
        <v>0.39867936527232506</v>
      </c>
      <c r="AD14" s="176">
        <v>0.27896709347667509</v>
      </c>
      <c r="AE14" s="204"/>
      <c r="AF14" s="176">
        <v>6090.3536570000033</v>
      </c>
      <c r="AG14" s="176">
        <v>121730.84633974166</v>
      </c>
      <c r="AH14" s="176">
        <v>33151.518201000021</v>
      </c>
      <c r="AI14" s="176">
        <v>90298.152831999891</v>
      </c>
      <c r="AJ14" s="176">
        <v>3514.6044229999998</v>
      </c>
      <c r="AK14" s="202" t="s">
        <v>408</v>
      </c>
      <c r="AL14" s="203" t="s">
        <v>18</v>
      </c>
    </row>
    <row r="15" spans="1:67" s="190" customFormat="1" ht="24.75" customHeight="1" thickBot="1" x14ac:dyDescent="0.25">
      <c r="A15" s="178" t="s">
        <v>122</v>
      </c>
      <c r="B15" s="178" t="s">
        <v>161</v>
      </c>
      <c r="C15" s="100" t="s">
        <v>56</v>
      </c>
      <c r="D15" s="202"/>
      <c r="E15" s="176">
        <v>2.2908593394600003</v>
      </c>
      <c r="F15" s="176">
        <v>7.5329305941999991E-2</v>
      </c>
      <c r="G15" s="176">
        <v>6.6248420533818262</v>
      </c>
      <c r="H15" s="176" t="s">
        <v>408</v>
      </c>
      <c r="I15" s="176">
        <v>4.5091350404549424E-2</v>
      </c>
      <c r="J15" s="176">
        <v>0.17373768322079347</v>
      </c>
      <c r="K15" s="176">
        <v>0.59984285290899997</v>
      </c>
      <c r="L15" s="176">
        <v>8.8176230884933621E-3</v>
      </c>
      <c r="M15" s="176">
        <v>1.1339884397200004</v>
      </c>
      <c r="N15" s="176">
        <v>3.49297355096</v>
      </c>
      <c r="O15" s="176">
        <v>8.7590037079899999E-2</v>
      </c>
      <c r="P15" s="176">
        <v>1.690677999325E-2</v>
      </c>
      <c r="Q15" s="176">
        <v>0.56026801092899992</v>
      </c>
      <c r="R15" s="176">
        <v>4.3484419979370008</v>
      </c>
      <c r="S15" s="176">
        <v>1.6025775884285003</v>
      </c>
      <c r="T15" s="176">
        <v>2.0614269518500001</v>
      </c>
      <c r="U15" s="176" t="s">
        <v>421</v>
      </c>
      <c r="V15" s="176">
        <v>7.8498149286440002</v>
      </c>
      <c r="W15" s="176">
        <v>0.12074440349674999</v>
      </c>
      <c r="X15" s="176" t="s">
        <v>422</v>
      </c>
      <c r="Y15" s="176" t="s">
        <v>422</v>
      </c>
      <c r="Z15" s="176" t="s">
        <v>422</v>
      </c>
      <c r="AA15" s="176" t="s">
        <v>422</v>
      </c>
      <c r="AB15" s="176">
        <v>1.1700763282500002E-2</v>
      </c>
      <c r="AC15" s="176" t="s">
        <v>408</v>
      </c>
      <c r="AD15" s="176" t="s">
        <v>408</v>
      </c>
      <c r="AE15" s="204"/>
      <c r="AF15" s="176">
        <v>2347.344775</v>
      </c>
      <c r="AG15" s="176" t="s">
        <v>408</v>
      </c>
      <c r="AH15" s="176">
        <v>37857.794911000005</v>
      </c>
      <c r="AI15" s="176">
        <v>2030.7534049999999</v>
      </c>
      <c r="AJ15" s="176">
        <v>4276.2</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3.2919608000000014</v>
      </c>
      <c r="F17" s="176">
        <v>2.0987734511E-2</v>
      </c>
      <c r="G17" s="176">
        <v>0.50726017468367723</v>
      </c>
      <c r="H17" s="176" t="s">
        <v>408</v>
      </c>
      <c r="I17" s="176">
        <v>7.7296852728827399E-3</v>
      </c>
      <c r="J17" s="176">
        <v>1.9281908026011482E-2</v>
      </c>
      <c r="K17" s="176">
        <v>3.2169364908E-2</v>
      </c>
      <c r="L17" s="176">
        <v>1.152231309159794E-3</v>
      </c>
      <c r="M17" s="176">
        <v>1.0739280524900003</v>
      </c>
      <c r="N17" s="176">
        <v>7.0457364799999993E-3</v>
      </c>
      <c r="O17" s="176">
        <v>4.0053920320000006E-4</v>
      </c>
      <c r="P17" s="176">
        <v>7.4724076400000026E-5</v>
      </c>
      <c r="Q17" s="176">
        <v>7.9083200000000021E-4</v>
      </c>
      <c r="R17" s="176">
        <v>5.2729500000000002E-3</v>
      </c>
      <c r="S17" s="176">
        <v>2.0813950000000002E-3</v>
      </c>
      <c r="T17" s="176">
        <v>6.8930260000000007E-2</v>
      </c>
      <c r="U17" s="176" t="s">
        <v>421</v>
      </c>
      <c r="V17" s="176">
        <v>4.6843599999999999E-2</v>
      </c>
      <c r="W17" s="176">
        <v>8.8153470910000004E-3</v>
      </c>
      <c r="X17" s="176" t="s">
        <v>422</v>
      </c>
      <c r="Y17" s="176" t="s">
        <v>422</v>
      </c>
      <c r="Z17" s="176" t="s">
        <v>422</v>
      </c>
      <c r="AA17" s="176" t="s">
        <v>422</v>
      </c>
      <c r="AB17" s="176">
        <v>1.1745119599999999E-3</v>
      </c>
      <c r="AC17" s="176">
        <v>4.8258179999999999E-4</v>
      </c>
      <c r="AD17" s="176">
        <v>0.10453251620000001</v>
      </c>
      <c r="AE17" s="204"/>
      <c r="AF17" s="176">
        <v>399.91424399999994</v>
      </c>
      <c r="AG17" s="176">
        <v>614.8900000000001</v>
      </c>
      <c r="AH17" s="176">
        <v>25473.153450999995</v>
      </c>
      <c r="AI17" s="176">
        <v>20.27</v>
      </c>
      <c r="AJ17" s="202" t="s">
        <v>408</v>
      </c>
      <c r="AK17" s="202" t="s">
        <v>408</v>
      </c>
      <c r="AL17" s="203" t="s">
        <v>18</v>
      </c>
    </row>
    <row r="18" spans="1:38" s="190" customFormat="1" ht="24.75" customHeight="1" thickBot="1" x14ac:dyDescent="0.25">
      <c r="A18" s="178" t="s">
        <v>122</v>
      </c>
      <c r="B18" s="178" t="s">
        <v>164</v>
      </c>
      <c r="C18" s="100" t="s">
        <v>275</v>
      </c>
      <c r="D18" s="202"/>
      <c r="E18" s="176">
        <v>0.13464907147999999</v>
      </c>
      <c r="F18" s="176">
        <v>1.2044932479999999E-3</v>
      </c>
      <c r="G18" s="176">
        <v>3.0471559988689556</v>
      </c>
      <c r="H18" s="176" t="s">
        <v>408</v>
      </c>
      <c r="I18" s="176">
        <v>5.0220779569198435E-3</v>
      </c>
      <c r="J18" s="176">
        <v>9.0522706098989155E-3</v>
      </c>
      <c r="K18" s="176">
        <v>1.5669060000000002E-2</v>
      </c>
      <c r="L18" s="176">
        <v>1.2092942271638202E-3</v>
      </c>
      <c r="M18" s="176">
        <v>7.5939673759999993E-2</v>
      </c>
      <c r="N18" s="176">
        <v>7.5875000000000009E-4</v>
      </c>
      <c r="O18" s="176">
        <v>9.1050000000000001E-6</v>
      </c>
      <c r="P18" s="176">
        <v>2.7317999999999998E-6</v>
      </c>
      <c r="Q18" s="176">
        <v>6.0700000000000005E-5</v>
      </c>
      <c r="R18" s="176">
        <v>0.234134378403</v>
      </c>
      <c r="S18" s="176">
        <v>2.2765E-4</v>
      </c>
      <c r="T18" s="176">
        <v>3.8048800000000001E-2</v>
      </c>
      <c r="U18" s="176" t="s">
        <v>421</v>
      </c>
      <c r="V18" s="176">
        <v>3.6420000000000002E-4</v>
      </c>
      <c r="W18" s="176">
        <v>1.1245658358700001E-2</v>
      </c>
      <c r="X18" s="176" t="s">
        <v>422</v>
      </c>
      <c r="Y18" s="176" t="s">
        <v>422</v>
      </c>
      <c r="Z18" s="176" t="s">
        <v>422</v>
      </c>
      <c r="AA18" s="176" t="s">
        <v>422</v>
      </c>
      <c r="AB18" s="176">
        <v>1.8874775986000003E-3</v>
      </c>
      <c r="AC18" s="176">
        <v>1.4487908899999999E-4</v>
      </c>
      <c r="AD18" s="176">
        <v>3.9724911500000008E-2</v>
      </c>
      <c r="AE18" s="204"/>
      <c r="AF18" s="176">
        <v>673.0976740000001</v>
      </c>
      <c r="AG18" s="176">
        <v>233.67595</v>
      </c>
      <c r="AH18" s="176">
        <v>319.226584</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1.3283502260600002</v>
      </c>
      <c r="F19" s="176">
        <v>5.2712918648000024E-3</v>
      </c>
      <c r="G19" s="176">
        <v>1.0488271393029458</v>
      </c>
      <c r="H19" s="176" t="s">
        <v>408</v>
      </c>
      <c r="I19" s="176">
        <v>5.6947378624655334E-2</v>
      </c>
      <c r="J19" s="176">
        <v>8.9789498056117231E-2</v>
      </c>
      <c r="K19" s="176">
        <v>0.10602658474000001</v>
      </c>
      <c r="L19" s="176">
        <v>2.0497046333583617E-2</v>
      </c>
      <c r="M19" s="176">
        <v>0.33530884143600004</v>
      </c>
      <c r="N19" s="176">
        <v>3.5971523549999995E-2</v>
      </c>
      <c r="O19" s="176">
        <v>5.1030363239999992E-4</v>
      </c>
      <c r="P19" s="176">
        <v>1.7731576474E-4</v>
      </c>
      <c r="Q19" s="176">
        <v>3.230560842E-3</v>
      </c>
      <c r="R19" s="176">
        <v>5.6010908960000003E-3</v>
      </c>
      <c r="S19" s="176">
        <v>5.2549319900000004E-3</v>
      </c>
      <c r="T19" s="176">
        <v>0.36267671680000002</v>
      </c>
      <c r="U19" s="176" t="s">
        <v>421</v>
      </c>
      <c r="V19" s="176">
        <v>2.9047098252000001E-2</v>
      </c>
      <c r="W19" s="176">
        <v>9.1586966605999992E-3</v>
      </c>
      <c r="X19" s="176" t="s">
        <v>422</v>
      </c>
      <c r="Y19" s="176" t="s">
        <v>422</v>
      </c>
      <c r="Z19" s="176" t="s">
        <v>422</v>
      </c>
      <c r="AA19" s="176" t="s">
        <v>422</v>
      </c>
      <c r="AB19" s="176">
        <v>4.9400096972640004E-3</v>
      </c>
      <c r="AC19" s="176">
        <v>2.9508519394000002E-4</v>
      </c>
      <c r="AD19" s="176">
        <v>7.7854541189999987E-2</v>
      </c>
      <c r="AE19" s="204"/>
      <c r="AF19" s="176">
        <v>1802.3056700000004</v>
      </c>
      <c r="AG19" s="176">
        <v>403.84708699999999</v>
      </c>
      <c r="AH19" s="176">
        <v>13569.987676799996</v>
      </c>
      <c r="AI19" s="176">
        <v>8.9400000000000013</v>
      </c>
      <c r="AJ19" s="176">
        <v>3.8046850000000001</v>
      </c>
      <c r="AK19" s="202" t="s">
        <v>408</v>
      </c>
      <c r="AL19" s="203" t="s">
        <v>18</v>
      </c>
    </row>
    <row r="20" spans="1:38" s="190" customFormat="1" ht="24.75" customHeight="1" thickBot="1" x14ac:dyDescent="0.25">
      <c r="A20" s="178" t="s">
        <v>122</v>
      </c>
      <c r="B20" s="178" t="s">
        <v>166</v>
      </c>
      <c r="C20" s="100" t="s">
        <v>59</v>
      </c>
      <c r="D20" s="202"/>
      <c r="E20" s="176">
        <v>17.445615214559997</v>
      </c>
      <c r="F20" s="176">
        <v>0.33813159462200043</v>
      </c>
      <c r="G20" s="176">
        <v>2.9878949052115704</v>
      </c>
      <c r="H20" s="176" t="s">
        <v>408</v>
      </c>
      <c r="I20" s="176">
        <v>1.3304281725382718</v>
      </c>
      <c r="J20" s="176">
        <v>1.8322894130127592</v>
      </c>
      <c r="K20" s="176">
        <v>2.1204369869969986</v>
      </c>
      <c r="L20" s="176">
        <v>1.1640083578079248E-2</v>
      </c>
      <c r="M20" s="176">
        <v>18.278118229299995</v>
      </c>
      <c r="N20" s="176">
        <v>3.533008432111</v>
      </c>
      <c r="O20" s="176">
        <v>0.27356619084983996</v>
      </c>
      <c r="P20" s="176">
        <v>0.11478456610113824</v>
      </c>
      <c r="Q20" s="176">
        <v>0.16394144859907869</v>
      </c>
      <c r="R20" s="176">
        <v>0.15483360505137012</v>
      </c>
      <c r="S20" s="176">
        <v>0.40830156814360008</v>
      </c>
      <c r="T20" s="176">
        <v>0.48828793899649969</v>
      </c>
      <c r="U20" s="176" t="s">
        <v>421</v>
      </c>
      <c r="V20" s="176">
        <v>2.3426525879728564</v>
      </c>
      <c r="W20" s="176">
        <v>1.7212275864601503</v>
      </c>
      <c r="X20" s="176" t="s">
        <v>422</v>
      </c>
      <c r="Y20" s="176" t="s">
        <v>422</v>
      </c>
      <c r="Z20" s="176" t="s">
        <v>422</v>
      </c>
      <c r="AA20" s="176" t="s">
        <v>422</v>
      </c>
      <c r="AB20" s="176">
        <v>0.25205658568451206</v>
      </c>
      <c r="AC20" s="176">
        <v>0.14608150742692</v>
      </c>
      <c r="AD20" s="176">
        <v>8.8645119833659997E-2</v>
      </c>
      <c r="AE20" s="204"/>
      <c r="AF20" s="176">
        <v>154982.74147300009</v>
      </c>
      <c r="AG20" s="176">
        <v>9086.9737220000006</v>
      </c>
      <c r="AH20" s="176">
        <v>20520.590039000002</v>
      </c>
      <c r="AI20" s="176">
        <v>31314.668934000012</v>
      </c>
      <c r="AJ20" s="176">
        <v>1622.591907</v>
      </c>
      <c r="AK20" s="202" t="s">
        <v>408</v>
      </c>
      <c r="AL20" s="203" t="s">
        <v>18</v>
      </c>
    </row>
    <row r="21" spans="1:38" s="190" customFormat="1" ht="24.75" customHeight="1" thickBot="1" x14ac:dyDescent="0.25">
      <c r="A21" s="178" t="s">
        <v>122</v>
      </c>
      <c r="B21" s="178" t="s">
        <v>167</v>
      </c>
      <c r="C21" s="100" t="s">
        <v>60</v>
      </c>
      <c r="D21" s="202"/>
      <c r="E21" s="176">
        <v>0.46130762998999997</v>
      </c>
      <c r="F21" s="176">
        <v>2.7814265694000001E-2</v>
      </c>
      <c r="G21" s="176">
        <v>0.55038424739672187</v>
      </c>
      <c r="H21" s="176" t="s">
        <v>408</v>
      </c>
      <c r="I21" s="176">
        <v>1.5844842788475352E-2</v>
      </c>
      <c r="J21" s="176">
        <v>3.0890350024893487E-2</v>
      </c>
      <c r="K21" s="176">
        <v>5.4812663009999985E-2</v>
      </c>
      <c r="L21" s="176">
        <v>4.6078913584868125E-3</v>
      </c>
      <c r="M21" s="176">
        <v>0.18021209858000004</v>
      </c>
      <c r="N21" s="176">
        <v>0.13579672619300004</v>
      </c>
      <c r="O21" s="176">
        <v>3.2715592456599983E-3</v>
      </c>
      <c r="P21" s="176">
        <v>5.6905946601399993E-3</v>
      </c>
      <c r="Q21" s="176">
        <v>5.040073029100002E-2</v>
      </c>
      <c r="R21" s="176">
        <v>0.11254265992939999</v>
      </c>
      <c r="S21" s="176">
        <v>0.14131256095289996</v>
      </c>
      <c r="T21" s="176">
        <v>0.24693266552639989</v>
      </c>
      <c r="U21" s="176" t="s">
        <v>421</v>
      </c>
      <c r="V21" s="176">
        <v>0.39138593056800008</v>
      </c>
      <c r="W21" s="176">
        <v>2.232406103170001E-2</v>
      </c>
      <c r="X21" s="176" t="s">
        <v>422</v>
      </c>
      <c r="Y21" s="176" t="s">
        <v>422</v>
      </c>
      <c r="Z21" s="176" t="s">
        <v>422</v>
      </c>
      <c r="AA21" s="176" t="s">
        <v>422</v>
      </c>
      <c r="AB21" s="176">
        <v>3.1701840972439997E-3</v>
      </c>
      <c r="AC21" s="176">
        <v>1.2824213569399999E-3</v>
      </c>
      <c r="AD21" s="176">
        <v>0.14441739435840001</v>
      </c>
      <c r="AE21" s="204"/>
      <c r="AF21" s="176">
        <v>640.11799799999994</v>
      </c>
      <c r="AG21" s="176">
        <v>1646.0462330000003</v>
      </c>
      <c r="AH21" s="176">
        <v>552.14356900000007</v>
      </c>
      <c r="AI21" s="176">
        <v>151.15114</v>
      </c>
      <c r="AJ21" s="176">
        <v>60.357999999999997</v>
      </c>
      <c r="AK21" s="202" t="s">
        <v>408</v>
      </c>
      <c r="AL21" s="203" t="s">
        <v>18</v>
      </c>
    </row>
    <row r="22" spans="1:38" s="190" customFormat="1" ht="24.75" customHeight="1" thickBot="1" x14ac:dyDescent="0.25">
      <c r="A22" s="178" t="s">
        <v>122</v>
      </c>
      <c r="B22" s="178" t="s">
        <v>168</v>
      </c>
      <c r="C22" s="100" t="s">
        <v>297</v>
      </c>
      <c r="D22" s="202"/>
      <c r="E22" s="176">
        <v>1.7997319484199998</v>
      </c>
      <c r="F22" s="176">
        <v>1.0147030852932002E-2</v>
      </c>
      <c r="G22" s="176">
        <v>1.1503611766258617</v>
      </c>
      <c r="H22" s="176" t="s">
        <v>408</v>
      </c>
      <c r="I22" s="176">
        <v>0.15554215683541045</v>
      </c>
      <c r="J22" s="176">
        <v>0.34842388508716154</v>
      </c>
      <c r="K22" s="176">
        <v>0.78926494627900012</v>
      </c>
      <c r="L22" s="176">
        <v>7.4593693450595282E-3</v>
      </c>
      <c r="M22" s="176">
        <v>5.5736262559686427</v>
      </c>
      <c r="N22" s="176">
        <v>1.6882496302099999</v>
      </c>
      <c r="O22" s="176">
        <v>4.5904210780199989E-2</v>
      </c>
      <c r="P22" s="176">
        <v>1.9488538378019997E-2</v>
      </c>
      <c r="Q22" s="176">
        <v>0.28142214917599989</v>
      </c>
      <c r="R22" s="176">
        <v>2.0234919539139997</v>
      </c>
      <c r="S22" s="176">
        <v>0.79197683164300003</v>
      </c>
      <c r="T22" s="176">
        <v>1.6859041818399998</v>
      </c>
      <c r="U22" s="176" t="s">
        <v>421</v>
      </c>
      <c r="V22" s="176">
        <v>3.9407233658559999</v>
      </c>
      <c r="W22" s="176">
        <v>8.7882770190866044E-2</v>
      </c>
      <c r="X22" s="176" t="s">
        <v>422</v>
      </c>
      <c r="Y22" s="176" t="s">
        <v>422</v>
      </c>
      <c r="Z22" s="176" t="s">
        <v>422</v>
      </c>
      <c r="AA22" s="176" t="s">
        <v>422</v>
      </c>
      <c r="AB22" s="176">
        <v>6.0100706358576029E-3</v>
      </c>
      <c r="AC22" s="176">
        <v>1.7172003421399998E-3</v>
      </c>
      <c r="AD22" s="176">
        <v>0.32184273482688003</v>
      </c>
      <c r="AE22" s="204"/>
      <c r="AF22" s="176">
        <v>531.04330493199996</v>
      </c>
      <c r="AG22" s="176">
        <v>1893.1541970000001</v>
      </c>
      <c r="AH22" s="176">
        <v>3024.5923080000002</v>
      </c>
      <c r="AI22" s="176">
        <v>1512.8312479999997</v>
      </c>
      <c r="AJ22" s="176">
        <v>2078.6580269999999</v>
      </c>
      <c r="AK22" s="202" t="s">
        <v>408</v>
      </c>
      <c r="AL22" s="203" t="s">
        <v>18</v>
      </c>
    </row>
    <row r="23" spans="1:38" s="190" customFormat="1" ht="24.75" customHeight="1" thickBot="1" x14ac:dyDescent="0.25">
      <c r="A23" s="178" t="s">
        <v>129</v>
      </c>
      <c r="B23" s="178" t="s">
        <v>439</v>
      </c>
      <c r="C23" s="100" t="s">
        <v>349</v>
      </c>
      <c r="D23" s="202"/>
      <c r="E23" s="176">
        <v>5.8020213597485562</v>
      </c>
      <c r="F23" s="176">
        <v>1.1043285928357016</v>
      </c>
      <c r="G23" s="176">
        <v>3.4830193295474856E-3</v>
      </c>
      <c r="H23" s="176">
        <v>2.3084576779482044E-3</v>
      </c>
      <c r="I23" s="176">
        <v>0.3338678940126828</v>
      </c>
      <c r="J23" s="176">
        <v>0.3338678940126828</v>
      </c>
      <c r="K23" s="176">
        <v>0.3338678940126828</v>
      </c>
      <c r="L23" s="176">
        <v>0.20678393073623777</v>
      </c>
      <c r="M23" s="176">
        <v>6.9929086873398205</v>
      </c>
      <c r="N23" s="176" t="s">
        <v>408</v>
      </c>
      <c r="O23" s="176">
        <v>2.897148965391659E-3</v>
      </c>
      <c r="P23" s="176" t="s">
        <v>408</v>
      </c>
      <c r="Q23" s="176" t="s">
        <v>408</v>
      </c>
      <c r="R23" s="176">
        <v>1.4485744826958297E-2</v>
      </c>
      <c r="S23" s="176">
        <v>0.49251532411658205</v>
      </c>
      <c r="T23" s="176">
        <v>2.0280042757741621E-2</v>
      </c>
      <c r="U23" s="176">
        <v>2.897148965391659E-3</v>
      </c>
      <c r="V23" s="176">
        <v>0.28971489653916599</v>
      </c>
      <c r="W23" s="176" t="s">
        <v>408</v>
      </c>
      <c r="X23" s="176">
        <v>8.7146006320877878E-3</v>
      </c>
      <c r="Y23" s="176">
        <v>1.4462591091045489E-2</v>
      </c>
      <c r="Z23" s="176" t="s">
        <v>408</v>
      </c>
      <c r="AA23" s="176" t="s">
        <v>408</v>
      </c>
      <c r="AB23" s="176">
        <v>2.3177191723133275E-2</v>
      </c>
      <c r="AC23" s="176" t="s">
        <v>408</v>
      </c>
      <c r="AD23" s="176" t="s">
        <v>408</v>
      </c>
      <c r="AE23" s="204"/>
      <c r="AF23" s="176">
        <v>12513.419503058776</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2.0360060359200012</v>
      </c>
      <c r="F24" s="176">
        <v>0.21440349469619993</v>
      </c>
      <c r="G24" s="176">
        <v>0.67179957756794428</v>
      </c>
      <c r="H24" s="176">
        <v>1E-3</v>
      </c>
      <c r="I24" s="176">
        <v>9.2638373847686181E-2</v>
      </c>
      <c r="J24" s="176">
        <v>0.24834792988674448</v>
      </c>
      <c r="K24" s="176">
        <v>0.5837067245469999</v>
      </c>
      <c r="L24" s="176">
        <v>8.5100518284921788E-3</v>
      </c>
      <c r="M24" s="176">
        <v>3.1097041443339997</v>
      </c>
      <c r="N24" s="176">
        <v>0.19269654875463083</v>
      </c>
      <c r="O24" s="176">
        <v>2.0352280593290018E-2</v>
      </c>
      <c r="P24" s="176">
        <v>2.250630477421358E-2</v>
      </c>
      <c r="Q24" s="176">
        <v>1.2058621432992309E-2</v>
      </c>
      <c r="R24" s="176">
        <v>0.1419062127131</v>
      </c>
      <c r="S24" s="176">
        <v>0.21299404910714997</v>
      </c>
      <c r="T24" s="176">
        <v>0.28717224318230017</v>
      </c>
      <c r="U24" s="176" t="s">
        <v>421</v>
      </c>
      <c r="V24" s="176">
        <v>3.1766828807272871</v>
      </c>
      <c r="W24" s="176">
        <v>0.61794123590550032</v>
      </c>
      <c r="X24" s="176" t="s">
        <v>422</v>
      </c>
      <c r="Y24" s="176" t="s">
        <v>422</v>
      </c>
      <c r="Z24" s="176" t="s">
        <v>422</v>
      </c>
      <c r="AA24" s="176" t="s">
        <v>422</v>
      </c>
      <c r="AB24" s="176">
        <v>0.12881560383786003</v>
      </c>
      <c r="AC24" s="176">
        <v>0.22890908592142481</v>
      </c>
      <c r="AD24" s="176">
        <v>0.12173494947652712</v>
      </c>
      <c r="AE24" s="204"/>
      <c r="AF24" s="176">
        <v>1260.5934342000005</v>
      </c>
      <c r="AG24" s="176">
        <v>843.63702699999999</v>
      </c>
      <c r="AH24" s="176">
        <v>2103.5811320000003</v>
      </c>
      <c r="AI24" s="176">
        <v>10720.795408999997</v>
      </c>
      <c r="AJ24" s="176">
        <v>599.76</v>
      </c>
      <c r="AK24" s="202" t="s">
        <v>408</v>
      </c>
      <c r="AL24" s="203" t="s">
        <v>18</v>
      </c>
    </row>
    <row r="25" spans="1:38" s="190" customFormat="1" ht="24.75" customHeight="1" thickBot="1" x14ac:dyDescent="0.25">
      <c r="A25" s="178" t="s">
        <v>130</v>
      </c>
      <c r="B25" s="178" t="s">
        <v>170</v>
      </c>
      <c r="C25" s="100" t="s">
        <v>310</v>
      </c>
      <c r="D25" s="202"/>
      <c r="E25" s="176">
        <v>0.67117565890444864</v>
      </c>
      <c r="F25" s="176">
        <v>0.10154157604446425</v>
      </c>
      <c r="G25" s="176">
        <v>4.0960739570051807E-2</v>
      </c>
      <c r="H25" s="176" t="s">
        <v>408</v>
      </c>
      <c r="I25" s="176">
        <v>5.0259187583702094E-3</v>
      </c>
      <c r="J25" s="176">
        <v>5.0259187583702094E-3</v>
      </c>
      <c r="K25" s="176">
        <v>5.0259187583702094E-3</v>
      </c>
      <c r="L25" s="176">
        <v>2.5129593791851047E-3</v>
      </c>
      <c r="M25" s="176">
        <v>0.68759560370840078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2111.3783283531861</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0.17020546839578901</v>
      </c>
      <c r="F26" s="176">
        <v>2.9324646937925261E-2</v>
      </c>
      <c r="G26" s="176">
        <v>1.1910540346284101E-2</v>
      </c>
      <c r="H26" s="176" t="s">
        <v>408</v>
      </c>
      <c r="I26" s="176">
        <v>1.1701763911393717E-3</v>
      </c>
      <c r="J26" s="176">
        <v>1.1701763911393717E-3</v>
      </c>
      <c r="K26" s="176">
        <v>1.1701763911393717E-3</v>
      </c>
      <c r="L26" s="176">
        <v>5.8508819556968587E-4</v>
      </c>
      <c r="M26" s="176">
        <v>0.29676676534342683</v>
      </c>
      <c r="N26" s="176">
        <v>2.7441135936968251E-2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615.90436747963759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14.52976847266279</v>
      </c>
      <c r="F27" s="176">
        <v>2.4468129522568547</v>
      </c>
      <c r="G27" s="176">
        <v>2.8655235411310803E-2</v>
      </c>
      <c r="H27" s="176">
        <v>0.96305852911769141</v>
      </c>
      <c r="I27" s="176">
        <v>0.35385164850730405</v>
      </c>
      <c r="J27" s="176">
        <v>0.35385164850730405</v>
      </c>
      <c r="K27" s="176">
        <v>0.35385164850730405</v>
      </c>
      <c r="L27" s="176">
        <v>0.18572932116078417</v>
      </c>
      <c r="M27" s="176">
        <v>32.62058924268316</v>
      </c>
      <c r="N27" s="176">
        <v>2.5092755285012879E-3</v>
      </c>
      <c r="O27" s="176">
        <v>3.0391214212609403E-4</v>
      </c>
      <c r="P27" s="176">
        <v>1.5657002916626823E-2</v>
      </c>
      <c r="Q27" s="176">
        <v>4.7536281106227486E-4</v>
      </c>
      <c r="R27" s="176">
        <v>1.497323608783005E-2</v>
      </c>
      <c r="S27" s="176">
        <v>1.0405534608620617E-2</v>
      </c>
      <c r="T27" s="176">
        <v>3.2025706663530726E-3</v>
      </c>
      <c r="U27" s="176">
        <v>3.4290133787236176E-4</v>
      </c>
      <c r="V27" s="176">
        <v>5.7748396621327719E-2</v>
      </c>
      <c r="W27" s="176">
        <v>0.76624784284498282</v>
      </c>
      <c r="X27" s="176">
        <v>2.3972756804847825E-2</v>
      </c>
      <c r="Y27" s="176">
        <v>2.7931616076331101E-2</v>
      </c>
      <c r="Z27" s="176">
        <v>1.4367447650525807E-2</v>
      </c>
      <c r="AA27" s="176">
        <v>2.8320490110319802E-2</v>
      </c>
      <c r="AB27" s="176">
        <v>9.4592310642024544E-2</v>
      </c>
      <c r="AC27" s="176">
        <v>0.12638784423556765</v>
      </c>
      <c r="AD27" s="176">
        <v>1.5344977082753906E-4</v>
      </c>
      <c r="AE27" s="204"/>
      <c r="AF27" s="176">
        <v>90333.185030467852</v>
      </c>
      <c r="AG27" s="202" t="s">
        <v>408</v>
      </c>
      <c r="AH27" s="176">
        <v>102.84261298344195</v>
      </c>
      <c r="AI27" s="176">
        <v>7663</v>
      </c>
      <c r="AJ27" s="202" t="s">
        <v>408</v>
      </c>
      <c r="AK27" s="202" t="s">
        <v>408</v>
      </c>
      <c r="AL27" s="203" t="s">
        <v>18</v>
      </c>
    </row>
    <row r="28" spans="1:38" s="190" customFormat="1" ht="24.75" customHeight="1" thickBot="1" x14ac:dyDescent="0.25">
      <c r="A28" s="178" t="s">
        <v>131</v>
      </c>
      <c r="B28" s="178" t="s">
        <v>172</v>
      </c>
      <c r="C28" s="100" t="s">
        <v>154</v>
      </c>
      <c r="D28" s="202"/>
      <c r="E28" s="176">
        <v>4.9382673315346963</v>
      </c>
      <c r="F28" s="176">
        <v>0.45716469561963524</v>
      </c>
      <c r="G28" s="176">
        <v>3.6378364653075952E-3</v>
      </c>
      <c r="H28" s="176">
        <v>9.862175117850959E-3</v>
      </c>
      <c r="I28" s="176">
        <v>0.34933366926826526</v>
      </c>
      <c r="J28" s="176">
        <v>0.34933366926826526</v>
      </c>
      <c r="K28" s="176">
        <v>0.34933366926826526</v>
      </c>
      <c r="L28" s="176">
        <v>0.19205004696339562</v>
      </c>
      <c r="M28" s="176">
        <v>3.0703037259060877</v>
      </c>
      <c r="N28" s="176">
        <v>1.6288501555006965E-4</v>
      </c>
      <c r="O28" s="176">
        <v>1.6518668386645181E-5</v>
      </c>
      <c r="P28" s="176">
        <v>1.679051714097447E-3</v>
      </c>
      <c r="Q28" s="176">
        <v>3.2461919694194824E-5</v>
      </c>
      <c r="R28" s="176">
        <v>2.6487830948202173E-3</v>
      </c>
      <c r="S28" s="176">
        <v>1.7778268706030674E-3</v>
      </c>
      <c r="T28" s="176">
        <v>7.4705929733013759E-5</v>
      </c>
      <c r="U28" s="176">
        <v>3.1886502615099286E-5</v>
      </c>
      <c r="V28" s="176">
        <v>5.722307958345006E-3</v>
      </c>
      <c r="W28" s="176">
        <v>0.23695529843251029</v>
      </c>
      <c r="X28" s="176">
        <v>4.8804031335135103E-3</v>
      </c>
      <c r="Y28" s="176">
        <v>5.1372214056715918E-3</v>
      </c>
      <c r="Z28" s="176">
        <v>2.6912656681238804E-3</v>
      </c>
      <c r="AA28" s="176">
        <v>4.8959393946490905E-3</v>
      </c>
      <c r="AB28" s="176">
        <v>1.7604829601958073E-2</v>
      </c>
      <c r="AC28" s="176">
        <v>1.8804124717505481E-2</v>
      </c>
      <c r="AD28" s="176">
        <v>4.8373763551250634E-5</v>
      </c>
      <c r="AE28" s="204"/>
      <c r="AF28" s="176">
        <v>13402.2954435678</v>
      </c>
      <c r="AG28" s="202" t="s">
        <v>408</v>
      </c>
      <c r="AH28" s="176">
        <v>14.500734425191681</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16.681070900896518</v>
      </c>
      <c r="F29" s="176">
        <v>0.48906497507248908</v>
      </c>
      <c r="G29" s="176">
        <v>1.5632860759904301E-2</v>
      </c>
      <c r="H29" s="176">
        <v>2.5611677058235024E-2</v>
      </c>
      <c r="I29" s="176">
        <v>0.27900581474687841</v>
      </c>
      <c r="J29" s="176">
        <v>0.27900581474687841</v>
      </c>
      <c r="K29" s="176">
        <v>0.27900581474687841</v>
      </c>
      <c r="L29" s="176">
        <v>0.14786582428397527</v>
      </c>
      <c r="M29" s="176">
        <v>4.0719724702645754</v>
      </c>
      <c r="N29" s="176">
        <v>6.7635859560153647E-4</v>
      </c>
      <c r="O29" s="176">
        <v>6.7635859560153657E-5</v>
      </c>
      <c r="P29" s="176">
        <v>7.1694011133762873E-3</v>
      </c>
      <c r="Q29" s="176">
        <v>1.3527171912030731E-4</v>
      </c>
      <c r="R29" s="176">
        <v>1.149809612522612E-2</v>
      </c>
      <c r="S29" s="176">
        <v>7.7104879898575156E-3</v>
      </c>
      <c r="T29" s="176">
        <v>2.7054343824061463E-4</v>
      </c>
      <c r="U29" s="176">
        <v>1.3527171912030731E-4</v>
      </c>
      <c r="V29" s="176">
        <v>2.4348909441655311E-2</v>
      </c>
      <c r="W29" s="176">
        <v>0.1500821297059759</v>
      </c>
      <c r="X29" s="176">
        <v>6.8988576751356718E-3</v>
      </c>
      <c r="Y29" s="176">
        <v>4.1663689489054648E-2</v>
      </c>
      <c r="Z29" s="176">
        <v>4.6533471377385706E-2</v>
      </c>
      <c r="AA29" s="176">
        <v>1.0686465810504276E-2</v>
      </c>
      <c r="AB29" s="176">
        <v>0.10578248435208029</v>
      </c>
      <c r="AC29" s="176">
        <v>8.1234583264027008E-2</v>
      </c>
      <c r="AD29" s="176">
        <v>2.999262899221962E-5</v>
      </c>
      <c r="AE29" s="204"/>
      <c r="AF29" s="176">
        <v>57896.295783491529</v>
      </c>
      <c r="AG29" s="202" t="s">
        <v>408</v>
      </c>
      <c r="AH29" s="176">
        <v>59.379043255410267</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0.22441356625881054</v>
      </c>
      <c r="F30" s="176">
        <v>1.6572764240637892</v>
      </c>
      <c r="G30" s="176">
        <v>5.9356756562050749E-4</v>
      </c>
      <c r="H30" s="176">
        <v>2.014324064121345E-3</v>
      </c>
      <c r="I30" s="176">
        <v>4.0115075600573064E-2</v>
      </c>
      <c r="J30" s="176">
        <v>4.0115075600573064E-2</v>
      </c>
      <c r="K30" s="176">
        <v>4.0115075600573064E-2</v>
      </c>
      <c r="L30" s="176">
        <v>5.4490694120630382E-3</v>
      </c>
      <c r="M30" s="176">
        <v>7.5564784424435363</v>
      </c>
      <c r="N30" s="176">
        <v>6.1743871115654987E-5</v>
      </c>
      <c r="O30" s="176">
        <v>7.6850318778098215E-6</v>
      </c>
      <c r="P30" s="176">
        <v>3.4253688959649044E-4</v>
      </c>
      <c r="Q30" s="176">
        <v>1.1593451840008836E-5</v>
      </c>
      <c r="R30" s="176">
        <v>2.6033391860347678E-4</v>
      </c>
      <c r="S30" s="176">
        <v>1.8497365351354241E-4</v>
      </c>
      <c r="T30" s="176">
        <v>8.7389306245401339E-5</v>
      </c>
      <c r="U30" s="176">
        <v>7.8168399243980325E-6</v>
      </c>
      <c r="V30" s="176">
        <v>1.2937328289233218E-3</v>
      </c>
      <c r="W30" s="176">
        <v>3.1131376416853013E-2</v>
      </c>
      <c r="X30" s="176">
        <v>3.1723540091130748E-4</v>
      </c>
      <c r="Y30" s="176">
        <v>3.5500152006741559E-4</v>
      </c>
      <c r="Z30" s="176">
        <v>2.5680961026153471E-4</v>
      </c>
      <c r="AA30" s="176">
        <v>3.8521441539230203E-4</v>
      </c>
      <c r="AB30" s="176">
        <v>1.3142609466325597E-3</v>
      </c>
      <c r="AC30" s="176">
        <v>2.424136805272337E-3</v>
      </c>
      <c r="AD30" s="176">
        <v>1.0074424687317279E-5</v>
      </c>
      <c r="AE30" s="204"/>
      <c r="AF30" s="176">
        <v>1736.7708115921557</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1.4431218434325823</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0.62210557131316069</v>
      </c>
      <c r="J32" s="176">
        <v>1.1041216399663882</v>
      </c>
      <c r="K32" s="176">
        <v>1.5175887742004093</v>
      </c>
      <c r="L32" s="176">
        <v>0.16754943286288518</v>
      </c>
      <c r="M32" s="176" t="s">
        <v>408</v>
      </c>
      <c r="N32" s="176">
        <v>0.42466663737174337</v>
      </c>
      <c r="O32" s="176">
        <v>1.729838209262691E-3</v>
      </c>
      <c r="P32" s="176" t="s">
        <v>408</v>
      </c>
      <c r="Q32" s="176">
        <v>3.821500975227541E-2</v>
      </c>
      <c r="R32" s="176">
        <v>1.1787699063270638</v>
      </c>
      <c r="S32" s="176">
        <v>26.541874101617051</v>
      </c>
      <c r="T32" s="176">
        <v>0.16968787473070898</v>
      </c>
      <c r="U32" s="176">
        <v>1.018780923400749E-2</v>
      </c>
      <c r="V32" s="176">
        <v>18.52139313792069</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0.48859424000000001</v>
      </c>
      <c r="J33" s="176">
        <v>5.6822202500000003</v>
      </c>
      <c r="K33" s="176">
        <v>11.364440500000001</v>
      </c>
      <c r="L33" s="176">
        <v>9.4324859999999996E-2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1.4095476485995051</v>
      </c>
      <c r="F34" s="176">
        <v>7.5646681280618772E-2</v>
      </c>
      <c r="G34" s="176">
        <v>2.4099832912198395E-4</v>
      </c>
      <c r="H34" s="176">
        <v>1.4058235865449062E-4</v>
      </c>
      <c r="I34" s="176">
        <v>2.6455420236578014E-2</v>
      </c>
      <c r="J34" s="176">
        <v>2.7807157036987107E-2</v>
      </c>
      <c r="K34" s="176">
        <v>2.9351999094597504E-2</v>
      </c>
      <c r="L34" s="176">
        <v>1.7196023153775709E-2</v>
      </c>
      <c r="M34" s="176">
        <v>0.18377418907061271</v>
      </c>
      <c r="N34" s="176" t="s">
        <v>408</v>
      </c>
      <c r="O34" s="176">
        <v>2.0083194093498661E-4</v>
      </c>
      <c r="P34" s="176" t="s">
        <v>408</v>
      </c>
      <c r="Q34" s="176" t="s">
        <v>408</v>
      </c>
      <c r="R34" s="176">
        <v>1.0041597046749329E-3</v>
      </c>
      <c r="S34" s="176">
        <v>3.4141429958947728E-2</v>
      </c>
      <c r="T34" s="176">
        <v>1.4058235865449062E-3</v>
      </c>
      <c r="U34" s="176">
        <v>2.0083194093498661E-4</v>
      </c>
      <c r="V34" s="176">
        <v>2.0083194093498659E-2</v>
      </c>
      <c r="W34" s="176" t="s">
        <v>408</v>
      </c>
      <c r="X34" s="176">
        <v>6.0249582280495967E-4</v>
      </c>
      <c r="Y34" s="176">
        <v>1.0041597046749329E-3</v>
      </c>
      <c r="Z34" s="176" t="s">
        <v>408</v>
      </c>
      <c r="AA34" s="176" t="s">
        <v>408</v>
      </c>
      <c r="AB34" s="176">
        <v>1.6066555274798927E-3</v>
      </c>
      <c r="AC34" s="176" t="s">
        <v>408</v>
      </c>
      <c r="AD34" s="176" t="s">
        <v>408</v>
      </c>
      <c r="AE34" s="204"/>
      <c r="AF34" s="176">
        <v>867.59398483914219</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6.2622125800591437</v>
      </c>
      <c r="F36" s="176">
        <v>3.0677307872394186</v>
      </c>
      <c r="G36" s="176">
        <v>7.4772387114732289E-2</v>
      </c>
      <c r="H36" s="176">
        <v>9.2434772841236813E-4</v>
      </c>
      <c r="I36" s="176">
        <v>0.31850397584010059</v>
      </c>
      <c r="J36" s="176">
        <v>0.32540653878400372</v>
      </c>
      <c r="K36" s="176">
        <v>0.32869347351919559</v>
      </c>
      <c r="L36" s="176">
        <v>5.2245167045756116E-2</v>
      </c>
      <c r="M36" s="176">
        <v>19.120732846896615</v>
      </c>
      <c r="N36" s="176">
        <v>1.1884228119878153E-2</v>
      </c>
      <c r="O36" s="176">
        <v>9.7641040860595369E-4</v>
      </c>
      <c r="P36" s="176">
        <v>2.5246776298182387E-3</v>
      </c>
      <c r="Q36" s="176">
        <v>9.9739455744181551E-3</v>
      </c>
      <c r="R36" s="176">
        <v>1.115263278102392E-2</v>
      </c>
      <c r="S36" s="176">
        <v>8.0766057608328723E-2</v>
      </c>
      <c r="T36" s="176">
        <v>0.40105623786031236</v>
      </c>
      <c r="U36" s="176">
        <v>9.8652424850594438E-3</v>
      </c>
      <c r="V36" s="176">
        <v>0.10503264115272576</v>
      </c>
      <c r="W36" s="176">
        <v>1.4817241690875414E-2</v>
      </c>
      <c r="X36" s="176" t="s">
        <v>408</v>
      </c>
      <c r="Y36" s="176" t="s">
        <v>408</v>
      </c>
      <c r="Z36" s="176" t="s">
        <v>408</v>
      </c>
      <c r="AA36" s="176" t="s">
        <v>408</v>
      </c>
      <c r="AB36" s="176" t="s">
        <v>408</v>
      </c>
      <c r="AC36" s="176">
        <v>7.6090064708478171E-3</v>
      </c>
      <c r="AD36" s="176">
        <v>8.706596463297963E-3</v>
      </c>
      <c r="AE36" s="204"/>
      <c r="AF36" s="176">
        <v>5578.6214017227094</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9.5700000000000021E-3</v>
      </c>
      <c r="F37" s="176">
        <v>1.6222747599999997E-4</v>
      </c>
      <c r="G37" s="176">
        <v>6.4479037599999998E-6</v>
      </c>
      <c r="H37" s="176" t="s">
        <v>408</v>
      </c>
      <c r="I37" s="176" t="s">
        <v>408</v>
      </c>
      <c r="J37" s="176" t="s">
        <v>408</v>
      </c>
      <c r="K37" s="176" t="s">
        <v>408</v>
      </c>
      <c r="L37" s="176" t="s">
        <v>408</v>
      </c>
      <c r="M37" s="176">
        <v>3.2239518799999996E-3</v>
      </c>
      <c r="N37" s="176" t="s">
        <v>408</v>
      </c>
      <c r="O37" s="176" t="s">
        <v>408</v>
      </c>
      <c r="P37" s="176" t="s">
        <v>408</v>
      </c>
      <c r="Q37" s="176" t="s">
        <v>408</v>
      </c>
      <c r="R37" s="176" t="s">
        <v>408</v>
      </c>
      <c r="S37" s="176" t="s">
        <v>408</v>
      </c>
      <c r="T37" s="176" t="s">
        <v>408</v>
      </c>
      <c r="U37" s="176" t="s">
        <v>408</v>
      </c>
      <c r="V37" s="176" t="s">
        <v>408</v>
      </c>
      <c r="W37" s="176">
        <v>8.0598797000000003E-5</v>
      </c>
      <c r="X37" s="176" t="s">
        <v>408</v>
      </c>
      <c r="Y37" s="176" t="s">
        <v>408</v>
      </c>
      <c r="Z37" s="176" t="s">
        <v>408</v>
      </c>
      <c r="AA37" s="176" t="s">
        <v>408</v>
      </c>
      <c r="AB37" s="176" t="s">
        <v>408</v>
      </c>
      <c r="AC37" s="176" t="s">
        <v>408</v>
      </c>
      <c r="AD37" s="176" t="s">
        <v>408</v>
      </c>
      <c r="AE37" s="204"/>
      <c r="AF37" s="202" t="s">
        <v>408</v>
      </c>
      <c r="AG37" s="202" t="s">
        <v>408</v>
      </c>
      <c r="AH37" s="176">
        <v>161.19759399999998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1.2128448467327999</v>
      </c>
      <c r="F39" s="176">
        <v>8.7881295479327992E-2</v>
      </c>
      <c r="G39" s="176">
        <v>1.0879967788261369</v>
      </c>
      <c r="H39" s="176">
        <v>5.0722640370000011E-3</v>
      </c>
      <c r="I39" s="176">
        <v>0.13532780138583553</v>
      </c>
      <c r="J39" s="176">
        <v>0.21115856010764808</v>
      </c>
      <c r="K39" s="176">
        <v>0.2970411282152961</v>
      </c>
      <c r="L39" s="176">
        <v>2.7071528334254889E-2</v>
      </c>
      <c r="M39" s="176">
        <v>0.98422980718655972</v>
      </c>
      <c r="N39" s="176">
        <v>8.9945000000000011E-2</v>
      </c>
      <c r="O39" s="176">
        <v>1.0117593999999999E-2</v>
      </c>
      <c r="P39" s="176">
        <v>1.9204394E-3</v>
      </c>
      <c r="Q39" s="176">
        <v>1.6184960000000002E-2</v>
      </c>
      <c r="R39" s="176">
        <v>0.12755298000000001</v>
      </c>
      <c r="S39" s="176">
        <v>4.9704950000000005E-2</v>
      </c>
      <c r="T39" s="176">
        <v>0.56591000000000014</v>
      </c>
      <c r="U39" s="176">
        <v>1.5525000000000002E-2</v>
      </c>
      <c r="V39" s="176">
        <v>2.2326357599999995</v>
      </c>
      <c r="W39" s="176">
        <v>7.307658988216402E-2</v>
      </c>
      <c r="X39" s="176" t="s">
        <v>422</v>
      </c>
      <c r="Y39" s="176" t="s">
        <v>422</v>
      </c>
      <c r="Z39" s="176" t="s">
        <v>422</v>
      </c>
      <c r="AA39" s="176" t="s">
        <v>422</v>
      </c>
      <c r="AB39" s="176">
        <v>5.9287601140118384E-2</v>
      </c>
      <c r="AC39" s="176">
        <v>1.5525000000000001E-2</v>
      </c>
      <c r="AD39" s="176">
        <v>0.18718828113751371</v>
      </c>
      <c r="AE39" s="204"/>
      <c r="AF39" s="176">
        <v>10522.955764328</v>
      </c>
      <c r="AG39" s="176">
        <v>124</v>
      </c>
      <c r="AH39" s="176">
        <v>1183.82</v>
      </c>
      <c r="AI39" s="176">
        <v>3105</v>
      </c>
      <c r="AJ39" s="202" t="s">
        <v>408</v>
      </c>
      <c r="AK39" s="202" t="s">
        <v>408</v>
      </c>
      <c r="AL39" s="203" t="s">
        <v>18</v>
      </c>
    </row>
    <row r="40" spans="1:38" s="190" customFormat="1" ht="24.75" customHeight="1" thickBot="1" x14ac:dyDescent="0.25">
      <c r="A40" s="178" t="s">
        <v>129</v>
      </c>
      <c r="B40" s="178" t="s">
        <v>184</v>
      </c>
      <c r="C40" s="100" t="s">
        <v>352</v>
      </c>
      <c r="D40" s="202"/>
      <c r="E40" s="176">
        <v>2.7213728782419162</v>
      </c>
      <c r="F40" s="176">
        <v>3.1817933013812767</v>
      </c>
      <c r="G40" s="176">
        <v>1.98432610814076E-3</v>
      </c>
      <c r="H40" s="176">
        <v>1.0798860311648456E-3</v>
      </c>
      <c r="I40" s="176">
        <v>0.32376288610812631</v>
      </c>
      <c r="J40" s="176">
        <v>0.32376288610812631</v>
      </c>
      <c r="K40" s="176">
        <v>0.32376288610812637</v>
      </c>
      <c r="L40" s="176">
        <v>6.882038223017807E-2</v>
      </c>
      <c r="M40" s="176">
        <v>34.748750714990905</v>
      </c>
      <c r="N40" s="176" t="s">
        <v>408</v>
      </c>
      <c r="O40" s="176">
        <v>1.5854441804299185E-3</v>
      </c>
      <c r="P40" s="176" t="s">
        <v>408</v>
      </c>
      <c r="Q40" s="176" t="s">
        <v>408</v>
      </c>
      <c r="R40" s="176">
        <v>7.9272209021495933E-3</v>
      </c>
      <c r="S40" s="176">
        <v>0.26952551067308606</v>
      </c>
      <c r="T40" s="176">
        <v>1.109810926300943E-2</v>
      </c>
      <c r="U40" s="176">
        <v>1.5854441804299185E-3</v>
      </c>
      <c r="V40" s="176">
        <v>0.15854441804299185</v>
      </c>
      <c r="W40" s="176" t="s">
        <v>408</v>
      </c>
      <c r="X40" s="176">
        <v>5.2198829571301229E-3</v>
      </c>
      <c r="Y40" s="176">
        <v>7.4636704863092242E-3</v>
      </c>
      <c r="Z40" s="176" t="s">
        <v>408</v>
      </c>
      <c r="AA40" s="176" t="s">
        <v>408</v>
      </c>
      <c r="AB40" s="176">
        <v>1.2683553443439348E-2</v>
      </c>
      <c r="AC40" s="176" t="s">
        <v>408</v>
      </c>
      <c r="AD40" s="176" t="s">
        <v>408</v>
      </c>
      <c r="AE40" s="204"/>
      <c r="AF40" s="176">
        <v>6653.934383558043</v>
      </c>
      <c r="AG40" s="202" t="s">
        <v>408</v>
      </c>
      <c r="AH40" s="176">
        <v>163.26588519530091</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5.5520502872672637</v>
      </c>
      <c r="F41" s="176">
        <v>22.149712438441728</v>
      </c>
      <c r="G41" s="176">
        <v>1.0077609008517083</v>
      </c>
      <c r="H41" s="176">
        <v>1.1995082245968547</v>
      </c>
      <c r="I41" s="176">
        <v>9.4395006428585368</v>
      </c>
      <c r="J41" s="176">
        <v>9.7748526442410615</v>
      </c>
      <c r="K41" s="176">
        <v>10.200534046084449</v>
      </c>
      <c r="L41" s="176">
        <v>2.7269277488954997</v>
      </c>
      <c r="M41" s="176">
        <v>164.69295447861722</v>
      </c>
      <c r="N41" s="176">
        <v>0.58594999999999997</v>
      </c>
      <c r="O41" s="176">
        <v>0.16403980000000001</v>
      </c>
      <c r="P41" s="176">
        <v>2.7683180000000002E-2</v>
      </c>
      <c r="Q41" s="176">
        <v>6.9217000000000001E-2</v>
      </c>
      <c r="R41" s="176">
        <v>1.938231</v>
      </c>
      <c r="S41" s="176">
        <v>0.36601000000000006</v>
      </c>
      <c r="T41" s="176">
        <v>1.7405500000000003</v>
      </c>
      <c r="U41" s="176">
        <v>0.27222500000000005</v>
      </c>
      <c r="V41" s="176">
        <v>38.182372000000001</v>
      </c>
      <c r="W41" s="176">
        <v>1.1537725028726726</v>
      </c>
      <c r="X41" s="176" t="s">
        <v>422</v>
      </c>
      <c r="Y41" s="176" t="s">
        <v>422</v>
      </c>
      <c r="Z41" s="176" t="s">
        <v>422</v>
      </c>
      <c r="AA41" s="176" t="s">
        <v>422</v>
      </c>
      <c r="AB41" s="176">
        <v>8.4444758004999994</v>
      </c>
      <c r="AC41" s="176">
        <v>0.27242107843137259</v>
      </c>
      <c r="AD41" s="176">
        <v>3.2678893286358894</v>
      </c>
      <c r="AE41" s="204"/>
      <c r="AF41" s="176">
        <v>13937</v>
      </c>
      <c r="AG41" s="176">
        <v>180</v>
      </c>
      <c r="AH41" s="176">
        <v>1288.2057453452269</v>
      </c>
      <c r="AI41" s="176">
        <v>54445</v>
      </c>
      <c r="AJ41" s="176">
        <v>1</v>
      </c>
      <c r="AK41" s="202" t="s">
        <v>408</v>
      </c>
      <c r="AL41" s="203" t="s">
        <v>18</v>
      </c>
    </row>
    <row r="42" spans="1:38" s="190" customFormat="1" ht="24.75" customHeight="1" thickBot="1" x14ac:dyDescent="0.25">
      <c r="A42" s="178" t="s">
        <v>129</v>
      </c>
      <c r="B42" s="178" t="s">
        <v>186</v>
      </c>
      <c r="C42" s="100" t="s">
        <v>68</v>
      </c>
      <c r="D42" s="202"/>
      <c r="E42" s="176">
        <v>0.32053215477163932</v>
      </c>
      <c r="F42" s="176">
        <v>1.0215831577294328</v>
      </c>
      <c r="G42" s="176">
        <v>4.1405216228630493E-4</v>
      </c>
      <c r="H42" s="176">
        <v>1.1588645190697341E-4</v>
      </c>
      <c r="I42" s="176">
        <v>1.2245254457104738E-2</v>
      </c>
      <c r="J42" s="176">
        <v>1.2245254457104738E-2</v>
      </c>
      <c r="K42" s="176">
        <v>1.2245254457104738E-2</v>
      </c>
      <c r="L42" s="176">
        <v>1.8173409000637149E-3</v>
      </c>
      <c r="M42" s="176">
        <v>26.256891264033232</v>
      </c>
      <c r="N42" s="176" t="s">
        <v>408</v>
      </c>
      <c r="O42" s="176">
        <v>2.8163323876761169E-4</v>
      </c>
      <c r="P42" s="176" t="s">
        <v>408</v>
      </c>
      <c r="Q42" s="176" t="s">
        <v>408</v>
      </c>
      <c r="R42" s="176">
        <v>1.4081661938380589E-3</v>
      </c>
      <c r="S42" s="176">
        <v>4.7877650590493988E-2</v>
      </c>
      <c r="T42" s="176">
        <v>1.9714326713732824E-3</v>
      </c>
      <c r="U42" s="176">
        <v>2.8163323876761169E-4</v>
      </c>
      <c r="V42" s="176">
        <v>2.8163323876761171E-2</v>
      </c>
      <c r="W42" s="176" t="s">
        <v>408</v>
      </c>
      <c r="X42" s="176">
        <v>1.1184500640706251E-3</v>
      </c>
      <c r="Y42" s="176">
        <v>1.1346158460702686E-3</v>
      </c>
      <c r="Z42" s="176" t="s">
        <v>408</v>
      </c>
      <c r="AA42" s="176" t="s">
        <v>408</v>
      </c>
      <c r="AB42" s="176">
        <v>2.2530659101408935E-3</v>
      </c>
      <c r="AC42" s="176" t="s">
        <v>408</v>
      </c>
      <c r="AD42" s="176" t="s">
        <v>408</v>
      </c>
      <c r="AE42" s="204"/>
      <c r="AF42" s="176">
        <v>1189.9071870700598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0.98038000000000003</v>
      </c>
      <c r="F43" s="176">
        <v>0.40775800000000001</v>
      </c>
      <c r="G43" s="176">
        <v>0.70578804317810573</v>
      </c>
      <c r="H43" s="176">
        <v>1.0564289900000001E-2</v>
      </c>
      <c r="I43" s="176">
        <v>0.15315029473684211</v>
      </c>
      <c r="J43" s="176">
        <v>0.33062705263157899</v>
      </c>
      <c r="K43" s="176">
        <v>0.90018666666666669</v>
      </c>
      <c r="L43" s="176">
        <v>1.0263022684210527E-2</v>
      </c>
      <c r="M43" s="176">
        <v>1.900363</v>
      </c>
      <c r="N43" s="176">
        <v>0.38605500000000004</v>
      </c>
      <c r="O43" s="176">
        <v>2.3944699999999999E-2</v>
      </c>
      <c r="P43" s="176">
        <v>8.0759500000000001E-3</v>
      </c>
      <c r="Q43" s="176">
        <v>0.157835</v>
      </c>
      <c r="R43" s="176">
        <v>0.47777999999999998</v>
      </c>
      <c r="S43" s="176">
        <v>0.44638350000000004</v>
      </c>
      <c r="T43" s="176">
        <v>0.54679</v>
      </c>
      <c r="U43" s="176">
        <v>3.1054999999999999E-2</v>
      </c>
      <c r="V43" s="176">
        <v>4.97194</v>
      </c>
      <c r="W43" s="176">
        <v>0.16503500000000002</v>
      </c>
      <c r="X43" s="176" t="s">
        <v>422</v>
      </c>
      <c r="Y43" s="176" t="s">
        <v>422</v>
      </c>
      <c r="Z43" s="176" t="s">
        <v>422</v>
      </c>
      <c r="AA43" s="176" t="s">
        <v>422</v>
      </c>
      <c r="AB43" s="176">
        <v>7.34712E-2</v>
      </c>
      <c r="AC43" s="176">
        <v>3.3015784313725489E-2</v>
      </c>
      <c r="AD43" s="176">
        <v>0.37289913578054024</v>
      </c>
      <c r="AE43" s="204"/>
      <c r="AF43" s="176">
        <v>3395</v>
      </c>
      <c r="AG43" s="176">
        <v>1954</v>
      </c>
      <c r="AH43" s="176">
        <v>190</v>
      </c>
      <c r="AI43" s="176">
        <v>6211</v>
      </c>
      <c r="AJ43" s="202" t="s">
        <v>408</v>
      </c>
      <c r="AK43" s="202" t="s">
        <v>408</v>
      </c>
      <c r="AL43" s="203" t="s">
        <v>18</v>
      </c>
    </row>
    <row r="44" spans="1:38" s="190" customFormat="1" ht="24.75" customHeight="1" thickBot="1" x14ac:dyDescent="0.25">
      <c r="A44" s="178" t="s">
        <v>129</v>
      </c>
      <c r="B44" s="178" t="s">
        <v>188</v>
      </c>
      <c r="C44" s="100" t="s">
        <v>70</v>
      </c>
      <c r="D44" s="202"/>
      <c r="E44" s="176">
        <v>3.8773882166019176</v>
      </c>
      <c r="F44" s="176">
        <v>1.423534761305661</v>
      </c>
      <c r="G44" s="176">
        <v>3.1585290633381192E-3</v>
      </c>
      <c r="H44" s="176">
        <v>2.0592729497218827E-3</v>
      </c>
      <c r="I44" s="176">
        <v>0.26282725527452783</v>
      </c>
      <c r="J44" s="176">
        <v>0.26282725527452783</v>
      </c>
      <c r="K44" s="176">
        <v>0.26282725527452777</v>
      </c>
      <c r="L44" s="176">
        <v>0.13069907778374806</v>
      </c>
      <c r="M44" s="176">
        <v>9.2898496162055224</v>
      </c>
      <c r="N44" s="176" t="s">
        <v>408</v>
      </c>
      <c r="O44" s="176">
        <v>2.6137304333255355E-3</v>
      </c>
      <c r="P44" s="176" t="s">
        <v>408</v>
      </c>
      <c r="Q44" s="176" t="s">
        <v>408</v>
      </c>
      <c r="R44" s="176">
        <v>1.3068652166627679E-2</v>
      </c>
      <c r="S44" s="176">
        <v>0.444334173665341</v>
      </c>
      <c r="T44" s="176">
        <v>1.8296113033278751E-2</v>
      </c>
      <c r="U44" s="176">
        <v>2.6137304333255355E-3</v>
      </c>
      <c r="V44" s="176">
        <v>0.26137304333255357</v>
      </c>
      <c r="W44" s="176" t="s">
        <v>408</v>
      </c>
      <c r="X44" s="176">
        <v>7.9204697923229688E-3</v>
      </c>
      <c r="Y44" s="176">
        <v>1.2989373674281313E-2</v>
      </c>
      <c r="Z44" s="176" t="s">
        <v>408</v>
      </c>
      <c r="AA44" s="176" t="s">
        <v>408</v>
      </c>
      <c r="AB44" s="176">
        <v>2.0909843466604284E-2</v>
      </c>
      <c r="AC44" s="176" t="s">
        <v>408</v>
      </c>
      <c r="AD44" s="176" t="s">
        <v>408</v>
      </c>
      <c r="AE44" s="204"/>
      <c r="AF44" s="176">
        <v>11283.563432200019</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1.81434685056</v>
      </c>
      <c r="F45" s="176">
        <v>7.9005907720478039E-2</v>
      </c>
      <c r="G45" s="176">
        <v>3.61904292E-4</v>
      </c>
      <c r="H45" s="176">
        <v>2.382536589E-4</v>
      </c>
      <c r="I45" s="176">
        <v>4.2520587647445006E-2</v>
      </c>
      <c r="J45" s="176">
        <v>4.3442086450950004E-2</v>
      </c>
      <c r="K45" s="176">
        <v>4.3880895405000002E-2</v>
      </c>
      <c r="L45" s="176">
        <v>1.3603077575550002E-2</v>
      </c>
      <c r="M45" s="176">
        <v>0.26328537243</v>
      </c>
      <c r="N45" s="176">
        <v>3.9206298299999994E-3</v>
      </c>
      <c r="O45" s="176">
        <v>3.0158691E-4</v>
      </c>
      <c r="P45" s="176">
        <v>9.0476073000000001E-4</v>
      </c>
      <c r="Q45" s="176">
        <v>1.20634764E-3</v>
      </c>
      <c r="R45" s="176">
        <v>1.5079345499999998E-3</v>
      </c>
      <c r="S45" s="176">
        <v>2.6539648079999999E-2</v>
      </c>
      <c r="T45" s="176">
        <v>3.0158690999999998E-2</v>
      </c>
      <c r="U45" s="176">
        <v>3.0158690999999996E-3</v>
      </c>
      <c r="V45" s="176">
        <v>3.6190429199999999E-2</v>
      </c>
      <c r="W45" s="176">
        <v>3.9206298300000003E-3</v>
      </c>
      <c r="X45" s="176" t="s">
        <v>408</v>
      </c>
      <c r="Y45" s="176" t="s">
        <v>408</v>
      </c>
      <c r="Z45" s="176" t="s">
        <v>408</v>
      </c>
      <c r="AA45" s="176" t="s">
        <v>408</v>
      </c>
      <c r="AB45" s="176" t="s">
        <v>408</v>
      </c>
      <c r="AC45" s="176">
        <v>2.41269528E-3</v>
      </c>
      <c r="AD45" s="176">
        <v>1.146030258E-3</v>
      </c>
      <c r="AE45" s="204"/>
      <c r="AF45" s="176">
        <v>1302.8554512000001</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2.9893498304812862</v>
      </c>
      <c r="F46" s="176">
        <v>0.24504253359090625</v>
      </c>
      <c r="G46" s="176">
        <v>1.2569634946512116</v>
      </c>
      <c r="H46" s="176">
        <v>7.7937873576573597E-5</v>
      </c>
      <c r="I46" s="176">
        <v>0.24462061325653708</v>
      </c>
      <c r="J46" s="176">
        <v>0.94622176497220012</v>
      </c>
      <c r="K46" s="176">
        <v>3.2653635963188576</v>
      </c>
      <c r="L46" s="176">
        <v>7.0501319851734592E-2</v>
      </c>
      <c r="M46" s="176">
        <v>8.3113033831119001</v>
      </c>
      <c r="N46" s="176">
        <v>0.75760719126837528</v>
      </c>
      <c r="O46" s="176">
        <v>7.7967036704562301E-2</v>
      </c>
      <c r="P46" s="176">
        <v>8.0474941572092114E-3</v>
      </c>
      <c r="Q46" s="176">
        <v>2.0763483991109558E-2</v>
      </c>
      <c r="R46" s="176">
        <v>0.54282663084860039</v>
      </c>
      <c r="S46" s="176">
        <v>0.80248344741279698</v>
      </c>
      <c r="T46" s="176">
        <v>1.2202903546463355</v>
      </c>
      <c r="U46" s="176">
        <v>8.8043231197900058E-4</v>
      </c>
      <c r="V46" s="176">
        <v>10.83830215750287</v>
      </c>
      <c r="W46" s="176">
        <v>0.3319230391036459</v>
      </c>
      <c r="X46" s="176">
        <v>3.4883720930232556E-5</v>
      </c>
      <c r="Y46" s="176">
        <v>5.8139534883720933E-5</v>
      </c>
      <c r="Z46" s="176" t="s">
        <v>422</v>
      </c>
      <c r="AA46" s="176" t="s">
        <v>422</v>
      </c>
      <c r="AB46" s="176">
        <v>5.991192648368663E-2</v>
      </c>
      <c r="AC46" s="176">
        <v>1.6118988683325317E-2</v>
      </c>
      <c r="AD46" s="176" t="s">
        <v>408</v>
      </c>
      <c r="AE46" s="204"/>
      <c r="AF46" s="176">
        <v>6490.8040348925697</v>
      </c>
      <c r="AG46" s="202" t="s">
        <v>408</v>
      </c>
      <c r="AH46" s="176">
        <v>7789.8877347842999</v>
      </c>
      <c r="AI46" s="176">
        <v>15423.945159323514</v>
      </c>
      <c r="AJ46" s="202" t="s">
        <v>408</v>
      </c>
      <c r="AK46" s="202" t="s">
        <v>408</v>
      </c>
      <c r="AL46" s="203" t="s">
        <v>18</v>
      </c>
    </row>
    <row r="47" spans="1:38" s="190" customFormat="1" ht="24.75" customHeight="1" thickBot="1" x14ac:dyDescent="0.25">
      <c r="A47" s="178" t="s">
        <v>129</v>
      </c>
      <c r="B47" s="178" t="s">
        <v>191</v>
      </c>
      <c r="C47" s="100" t="s">
        <v>72</v>
      </c>
      <c r="D47" s="202"/>
      <c r="E47" s="176">
        <v>0.50544405094341915</v>
      </c>
      <c r="F47" s="176">
        <v>5.8035633331682303E-2</v>
      </c>
      <c r="G47" s="176">
        <v>4.1541231401607606E-2</v>
      </c>
      <c r="H47" s="176" t="s">
        <v>408</v>
      </c>
      <c r="I47" s="176">
        <v>2.2410400199446501E-2</v>
      </c>
      <c r="J47" s="176">
        <v>2.2410400199446501E-2</v>
      </c>
      <c r="K47" s="176">
        <v>2.2410400199446501E-2</v>
      </c>
      <c r="L47" s="176">
        <v>1.0756992095734318E-2</v>
      </c>
      <c r="M47" s="176">
        <v>0.96378263717697232</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6.7934790000000009E-2</v>
      </c>
      <c r="G49" s="176">
        <v>4.9549999999999997E-2</v>
      </c>
      <c r="H49" s="176">
        <v>3.2643990000000003E-3</v>
      </c>
      <c r="I49" s="176">
        <v>8.7738040345821337E-3</v>
      </c>
      <c r="J49" s="176">
        <v>2.0999596541786739E-2</v>
      </c>
      <c r="K49" s="176">
        <v>4.9909999999999996E-2</v>
      </c>
      <c r="L49" s="176">
        <v>1.073065E-5</v>
      </c>
      <c r="M49" s="176" t="s">
        <v>422</v>
      </c>
      <c r="N49" s="176">
        <v>0.15058000000000002</v>
      </c>
      <c r="O49" s="176">
        <v>5.4900000000000001E-3</v>
      </c>
      <c r="P49" s="176">
        <v>1.0000000000000001E-5</v>
      </c>
      <c r="Q49" s="176">
        <v>1.4250000000000001E-2</v>
      </c>
      <c r="R49" s="176">
        <v>3.3240000000000006E-2</v>
      </c>
      <c r="S49" s="176">
        <v>4.6820000000000001E-2</v>
      </c>
      <c r="T49" s="176">
        <v>2.6100000000000002E-2</v>
      </c>
      <c r="U49" s="176" t="s">
        <v>421</v>
      </c>
      <c r="V49" s="176">
        <v>0.15681999999999999</v>
      </c>
      <c r="W49" s="176">
        <v>2.6468099999999999</v>
      </c>
      <c r="X49" s="176">
        <v>0.14116320000000002</v>
      </c>
      <c r="Y49" s="176">
        <v>0.176454</v>
      </c>
      <c r="Z49" s="176">
        <v>8.8227E-2</v>
      </c>
      <c r="AA49" s="176">
        <v>6.1758900000000005E-2</v>
      </c>
      <c r="AB49" s="176">
        <v>0.46760309999999999</v>
      </c>
      <c r="AC49" s="176" t="s">
        <v>408</v>
      </c>
      <c r="AD49" s="176">
        <v>3.1761720000000002</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0.57054213483146077</v>
      </c>
      <c r="J50" s="176">
        <v>0.81245200000000006</v>
      </c>
      <c r="K50" s="176">
        <v>1.2430515599999998</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4415.5</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3.3090140000000003</v>
      </c>
      <c r="G52" s="176" t="s">
        <v>422</v>
      </c>
      <c r="H52" s="176" t="s">
        <v>422</v>
      </c>
      <c r="I52" s="176" t="s">
        <v>422</v>
      </c>
      <c r="J52" s="176" t="s">
        <v>422</v>
      </c>
      <c r="K52" s="176" t="s">
        <v>422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2.9150067299999991</v>
      </c>
      <c r="G53" s="176" t="s">
        <v>408</v>
      </c>
      <c r="H53" s="176" t="s">
        <v>408</v>
      </c>
      <c r="I53" s="176">
        <v>1.4000000000000001E-4</v>
      </c>
      <c r="J53" s="176">
        <v>1.4000000000000001E-4</v>
      </c>
      <c r="K53" s="176">
        <v>1.4000000000000001E-4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0.26013040000000004</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2395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0.124170823</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1.4206279800000001E-2</v>
      </c>
      <c r="X57" s="176">
        <v>9.9999999999999991E-6</v>
      </c>
      <c r="Y57" s="176">
        <v>9.9999999999999991E-6</v>
      </c>
      <c r="Z57" s="176">
        <v>9.9999999999999991E-6</v>
      </c>
      <c r="AA57" s="176">
        <v>9.9999999999999991E-6</v>
      </c>
      <c r="AB57" s="176">
        <v>3.9999999999999996E-5</v>
      </c>
      <c r="AC57" s="176" t="s">
        <v>408</v>
      </c>
      <c r="AD57" s="176">
        <v>2.6821480000000002</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2.4655555555555558E-4</v>
      </c>
      <c r="J58" s="176">
        <v>1.2327777777777777E-3</v>
      </c>
      <c r="K58" s="176">
        <v>3.1700000000000001E-3</v>
      </c>
      <c r="L58" s="176">
        <v>2.0414800000000001E-6</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1.9056140000000001E-3</v>
      </c>
      <c r="G59" s="176" t="s">
        <v>422</v>
      </c>
      <c r="H59" s="176" t="s">
        <v>408</v>
      </c>
      <c r="I59" s="176">
        <v>7.2640000000000005E-3</v>
      </c>
      <c r="J59" s="176">
        <v>8.1720000000000004E-3</v>
      </c>
      <c r="K59" s="176">
        <v>9.0799999999999995E-3</v>
      </c>
      <c r="L59" s="176">
        <v>4.5036800000000001E-6</v>
      </c>
      <c r="M59" s="176" t="s">
        <v>422</v>
      </c>
      <c r="N59" s="176" t="s">
        <v>422</v>
      </c>
      <c r="O59" s="176" t="s">
        <v>422</v>
      </c>
      <c r="P59" s="176" t="s">
        <v>408</v>
      </c>
      <c r="Q59" s="176" t="s">
        <v>408</v>
      </c>
      <c r="R59" s="176" t="s">
        <v>408</v>
      </c>
      <c r="S59" s="176" t="s">
        <v>422</v>
      </c>
      <c r="T59" s="176" t="s">
        <v>408</v>
      </c>
      <c r="U59" s="176" t="s">
        <v>422</v>
      </c>
      <c r="V59" s="176" t="s">
        <v>422</v>
      </c>
      <c r="W59" s="176">
        <v>2.9102079999999996E-4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6.1748000294117649E-4</v>
      </c>
      <c r="J60" s="176">
        <v>5.2741835294117636E-3</v>
      </c>
      <c r="K60" s="176">
        <v>1.0811331699999999E-2</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1.5445710887260267E-2</v>
      </c>
      <c r="J61" s="176">
        <v>2.7546519993150692E-2</v>
      </c>
      <c r="K61" s="176">
        <v>4.7902643883333332E-2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2.8656629405200001E-2</v>
      </c>
      <c r="J62" s="176">
        <v>0.27791212480400013</v>
      </c>
      <c r="K62" s="176">
        <v>0.71180343788</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0.43323</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1.4130000000000002E-2</v>
      </c>
      <c r="J68" s="176">
        <v>1.4130000000000002E-2</v>
      </c>
      <c r="K68" s="176">
        <v>1.4130000000000002E-2</v>
      </c>
      <c r="L68" s="176">
        <v>2.5434000000000009E-4</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9.5909999999999995E-2</v>
      </c>
      <c r="F70" s="176">
        <v>2.3026725100000007</v>
      </c>
      <c r="G70" s="176">
        <v>1.7370923529386</v>
      </c>
      <c r="H70" s="176">
        <v>0.29222999999999999</v>
      </c>
      <c r="I70" s="176">
        <v>0.22493410640800002</v>
      </c>
      <c r="J70" s="176">
        <v>0.32663962769800003</v>
      </c>
      <c r="K70" s="176">
        <v>0.37600840429999999</v>
      </c>
      <c r="L70" s="176">
        <v>9.5175000000000012E-4</v>
      </c>
      <c r="M70" s="176" t="s">
        <v>408</v>
      </c>
      <c r="N70" s="176">
        <v>1E-3</v>
      </c>
      <c r="O70" s="176" t="s">
        <v>408</v>
      </c>
      <c r="P70" s="176">
        <v>4.6609999999999999E-2</v>
      </c>
      <c r="Q70" s="176" t="s">
        <v>408</v>
      </c>
      <c r="R70" s="176" t="s">
        <v>422</v>
      </c>
      <c r="S70" s="176">
        <v>2E-3</v>
      </c>
      <c r="T70" s="176">
        <v>2.24E-2</v>
      </c>
      <c r="U70" s="176" t="s">
        <v>408</v>
      </c>
      <c r="V70" s="176">
        <v>0.25</v>
      </c>
      <c r="W70" s="176">
        <v>0.14000000000000001</v>
      </c>
      <c r="X70" s="176" t="s">
        <v>408</v>
      </c>
      <c r="Y70" s="176" t="s">
        <v>408</v>
      </c>
      <c r="Z70" s="176" t="s">
        <v>408</v>
      </c>
      <c r="AA70" s="176" t="s">
        <v>408</v>
      </c>
      <c r="AB70" s="176" t="s">
        <v>408</v>
      </c>
      <c r="AC70" s="176">
        <v>52</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5.7045699999999998E-2</v>
      </c>
      <c r="G71" s="176" t="s">
        <v>408</v>
      </c>
      <c r="H71" s="176" t="s">
        <v>408</v>
      </c>
      <c r="I71" s="176">
        <v>1.3022223999999993E-3</v>
      </c>
      <c r="J71" s="176">
        <v>1.0417779199999994E-2</v>
      </c>
      <c r="K71" s="176">
        <v>3.2555560000000046E-2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0.14774800000000002</v>
      </c>
      <c r="G72" s="176">
        <v>0.74356999999999995</v>
      </c>
      <c r="H72" s="176">
        <v>4.2000000000000003E-2</v>
      </c>
      <c r="I72" s="176">
        <v>0.18970640000000003</v>
      </c>
      <c r="J72" s="176">
        <v>0.20511040000000008</v>
      </c>
      <c r="K72" s="176">
        <v>0.24876999999999996</v>
      </c>
      <c r="L72" s="176">
        <v>7.2355464E-4</v>
      </c>
      <c r="M72" s="176">
        <v>0.53739999999999999</v>
      </c>
      <c r="N72" s="176">
        <v>0.33155000000000001</v>
      </c>
      <c r="O72" s="176">
        <v>8.5000000000000006E-3</v>
      </c>
      <c r="P72" s="176">
        <v>0.11812</v>
      </c>
      <c r="Q72" s="176">
        <v>6.2349999999999996E-2</v>
      </c>
      <c r="R72" s="176">
        <v>3.8935620000000002</v>
      </c>
      <c r="S72" s="176">
        <v>0.59584999999999977</v>
      </c>
      <c r="T72" s="176">
        <v>1.1082099999999999</v>
      </c>
      <c r="U72" s="176" t="s">
        <v>421</v>
      </c>
      <c r="V72" s="176">
        <v>2.60182</v>
      </c>
      <c r="W72" s="176">
        <v>0.79</v>
      </c>
      <c r="X72" s="176">
        <v>6.9492063492063486E-4</v>
      </c>
      <c r="Y72" s="176">
        <v>3.7269841269841269E-4</v>
      </c>
      <c r="Z72" s="176">
        <v>2.9492063492063495E-4</v>
      </c>
      <c r="AA72" s="176">
        <v>2.4746031746031744E-4</v>
      </c>
      <c r="AB72" s="176">
        <v>1.82E-3</v>
      </c>
      <c r="AC72" s="176">
        <v>1.5008000000000001E-2</v>
      </c>
      <c r="AD72" s="176">
        <v>14.480795000000002</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1.026E-3</v>
      </c>
      <c r="G73" s="176">
        <v>6.3000000000000003E-4</v>
      </c>
      <c r="H73" s="176" t="s">
        <v>408</v>
      </c>
      <c r="I73" s="176">
        <v>0.16259999999999999</v>
      </c>
      <c r="J73" s="176">
        <v>0.23035000000000003</v>
      </c>
      <c r="K73" s="176">
        <v>0.27100000000000002</v>
      </c>
      <c r="L73" s="176">
        <v>2.2222000000000002E-2</v>
      </c>
      <c r="M73" s="176" t="s">
        <v>408</v>
      </c>
      <c r="N73" s="176">
        <v>5.2999999999999999E-2</v>
      </c>
      <c r="O73" s="176">
        <v>8.9999999999999998E-4</v>
      </c>
      <c r="P73" s="176">
        <v>1.5999999999999999E-3</v>
      </c>
      <c r="Q73" s="176">
        <v>2E-3</v>
      </c>
      <c r="R73" s="176">
        <v>1.0429999999999999</v>
      </c>
      <c r="S73" s="176">
        <v>0.317</v>
      </c>
      <c r="T73" s="176">
        <v>0.34300000000000003</v>
      </c>
      <c r="U73" s="176" t="s">
        <v>421</v>
      </c>
      <c r="V73" s="176">
        <v>2.4340000000000002</v>
      </c>
      <c r="W73" s="176" t="s">
        <v>408</v>
      </c>
      <c r="X73" s="176">
        <v>3.3333333333333337E-6</v>
      </c>
      <c r="Y73" s="176">
        <v>3.3333333333333337E-6</v>
      </c>
      <c r="Z73" s="176" t="s">
        <v>408</v>
      </c>
      <c r="AA73" s="176">
        <v>3.3333333333333337E-6</v>
      </c>
      <c r="AB73" s="176">
        <v>1.0000000000000001E-5</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2.2727070181953217E-5</v>
      </c>
      <c r="J74" s="176">
        <v>5.7850724099517261E-5</v>
      </c>
      <c r="K74" s="176">
        <v>8.264389157073895E-5</v>
      </c>
      <c r="L74" s="176">
        <v>5.2272261418492399E-7</v>
      </c>
      <c r="M74" s="176" t="s">
        <v>408</v>
      </c>
      <c r="N74" s="176">
        <v>2.2200000000000002E-3</v>
      </c>
      <c r="O74" s="176">
        <v>5.0000000000000002E-5</v>
      </c>
      <c r="P74" s="176" t="s">
        <v>408</v>
      </c>
      <c r="Q74" s="176">
        <v>4.2000000000000002E-4</v>
      </c>
      <c r="R74" s="176" t="s">
        <v>408</v>
      </c>
      <c r="S74" s="176" t="s">
        <v>408</v>
      </c>
      <c r="T74" s="176" t="s">
        <v>408</v>
      </c>
      <c r="U74" s="176" t="s">
        <v>408</v>
      </c>
      <c r="V74" s="176">
        <v>4.2199999999999998E-3</v>
      </c>
      <c r="W74" s="176">
        <v>0.01</v>
      </c>
      <c r="X74" s="176" t="s">
        <v>408</v>
      </c>
      <c r="Y74" s="176" t="s">
        <v>408</v>
      </c>
      <c r="Z74" s="176" t="s">
        <v>408</v>
      </c>
      <c r="AA74" s="176" t="s">
        <v>408</v>
      </c>
      <c r="AB74" s="176" t="s">
        <v>408</v>
      </c>
      <c r="AC74" s="176">
        <v>3.0126915000000001E-2</v>
      </c>
      <c r="AD74" s="176">
        <v>7.9497516925000011E-2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1.3581570253614057E-3</v>
      </c>
      <c r="G77" s="176" t="s">
        <v>408</v>
      </c>
      <c r="H77" s="176" t="s">
        <v>408</v>
      </c>
      <c r="I77" s="176" t="s">
        <v>422</v>
      </c>
      <c r="J77" s="176" t="s">
        <v>422</v>
      </c>
      <c r="K77" s="176" t="s">
        <v>422</v>
      </c>
      <c r="L77" s="176" t="s">
        <v>408</v>
      </c>
      <c r="M77" s="176" t="s">
        <v>408</v>
      </c>
      <c r="N77" s="176">
        <v>4.8600000000000006E-3</v>
      </c>
      <c r="O77" s="176">
        <v>1.3630000000000001E-2</v>
      </c>
      <c r="P77" s="176">
        <v>9.3999999999999997E-4</v>
      </c>
      <c r="Q77" s="176">
        <v>1.6910000000000001E-2</v>
      </c>
      <c r="R77" s="176" t="s">
        <v>408</v>
      </c>
      <c r="S77" s="176">
        <v>2.1510000000000001E-2</v>
      </c>
      <c r="T77" s="176" t="s">
        <v>422</v>
      </c>
      <c r="U77" s="176" t="s">
        <v>408</v>
      </c>
      <c r="V77" s="176">
        <v>4.7008000000000001</v>
      </c>
      <c r="W77" s="176">
        <v>2.8532710616836255E-2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5.5700000000000009E-4</v>
      </c>
      <c r="G78" s="176">
        <v>0.11255444444444444</v>
      </c>
      <c r="H78" s="176" t="s">
        <v>408</v>
      </c>
      <c r="I78" s="176">
        <v>4.2881944444444445E-4</v>
      </c>
      <c r="J78" s="176">
        <v>5.2145833333333341E-4</v>
      </c>
      <c r="K78" s="176">
        <v>8.388888888888888E-4</v>
      </c>
      <c r="L78" s="176">
        <v>5.0000000000000004E-8</v>
      </c>
      <c r="M78" s="176">
        <v>8.3599999999999994E-3</v>
      </c>
      <c r="N78" s="176">
        <v>2.65E-3</v>
      </c>
      <c r="O78" s="176">
        <v>1E-3</v>
      </c>
      <c r="P78" s="176">
        <v>3.2407659178822355E-6</v>
      </c>
      <c r="Q78" s="176">
        <v>5.9891262028086617E-2</v>
      </c>
      <c r="R78" s="176" t="s">
        <v>421</v>
      </c>
      <c r="S78" s="176">
        <v>5.0000000000000001E-3</v>
      </c>
      <c r="T78" s="176">
        <v>2.5000000000000001E-4</v>
      </c>
      <c r="U78" s="176">
        <v>4.8280000000000003E-2</v>
      </c>
      <c r="V78" s="176">
        <v>7.2000000000000007E-3</v>
      </c>
      <c r="W78" s="176" t="s">
        <v>408</v>
      </c>
      <c r="X78" s="176" t="s">
        <v>408</v>
      </c>
      <c r="Y78" s="176" t="s">
        <v>408</v>
      </c>
      <c r="Z78" s="176" t="s">
        <v>408</v>
      </c>
      <c r="AA78" s="176" t="s">
        <v>408</v>
      </c>
      <c r="AB78" s="176" t="s">
        <v>408</v>
      </c>
      <c r="AC78" s="176">
        <v>6.4587690440000012</v>
      </c>
      <c r="AD78" s="176">
        <v>2.8647999999999998E-4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0.121</v>
      </c>
      <c r="G79" s="176">
        <v>2.8235294115000003E-3</v>
      </c>
      <c r="H79" s="176">
        <v>7.0000000000000007E-2</v>
      </c>
      <c r="I79" s="176" t="s">
        <v>422</v>
      </c>
      <c r="J79" s="176" t="s">
        <v>422</v>
      </c>
      <c r="K79" s="176" t="s">
        <v>422</v>
      </c>
      <c r="L79" s="176" t="s">
        <v>408</v>
      </c>
      <c r="M79" s="176" t="s">
        <v>408</v>
      </c>
      <c r="N79" s="176" t="s">
        <v>408</v>
      </c>
      <c r="O79" s="176" t="s">
        <v>408</v>
      </c>
      <c r="P79" s="176" t="s">
        <v>408</v>
      </c>
      <c r="Q79" s="176" t="s">
        <v>408</v>
      </c>
      <c r="R79" s="176" t="s">
        <v>408</v>
      </c>
      <c r="S79" s="176" t="s">
        <v>408</v>
      </c>
      <c r="T79" s="176">
        <v>1.577</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2.0136560000000005E-2</v>
      </c>
      <c r="G80" s="176">
        <v>1.1E-4</v>
      </c>
      <c r="H80" s="176">
        <v>3.0000000000000001E-5</v>
      </c>
      <c r="I80" s="176">
        <v>7.5787999999999993E-3</v>
      </c>
      <c r="J80" s="176">
        <v>9.088800000000001E-3</v>
      </c>
      <c r="K80" s="176">
        <v>1.5100000000000001E-2</v>
      </c>
      <c r="L80" s="176" t="s">
        <v>408</v>
      </c>
      <c r="M80" s="176" t="s">
        <v>408</v>
      </c>
      <c r="N80" s="176">
        <v>0.47697000000000001</v>
      </c>
      <c r="O80" s="176">
        <v>1.5030000000000002E-2</v>
      </c>
      <c r="P80" s="176">
        <v>2.9000000000000006E-4</v>
      </c>
      <c r="Q80" s="176">
        <v>0.23632999999999998</v>
      </c>
      <c r="R80" s="176">
        <v>1.7489999999999999E-2</v>
      </c>
      <c r="S80" s="176">
        <v>0.39187</v>
      </c>
      <c r="T80" s="176">
        <v>4.6460000000000001E-2</v>
      </c>
      <c r="U80" s="176">
        <v>1.915375786874413E-3</v>
      </c>
      <c r="V80" s="176">
        <v>0.57617999999999991</v>
      </c>
      <c r="W80" s="176">
        <v>0.22173128457300001</v>
      </c>
      <c r="X80" s="176" t="s">
        <v>408</v>
      </c>
      <c r="Y80" s="176" t="s">
        <v>408</v>
      </c>
      <c r="Z80" s="176" t="s">
        <v>408</v>
      </c>
      <c r="AA80" s="176" t="s">
        <v>408</v>
      </c>
      <c r="AB80" s="176" t="s">
        <v>408</v>
      </c>
      <c r="AC80" s="176">
        <v>7.288375305600002E-2</v>
      </c>
      <c r="AD80" s="176">
        <v>1.7893570756914001E-2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2.8156407999999973E-2</v>
      </c>
      <c r="J81" s="176">
        <v>0.33083779400000002</v>
      </c>
      <c r="K81" s="176">
        <v>0.70391020000000004</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3519.5509999999999</v>
      </c>
      <c r="AL81" s="203" t="s">
        <v>453</v>
      </c>
    </row>
    <row r="82" spans="1:38" s="190" customFormat="1" ht="24.75" customHeight="1" thickBot="1" x14ac:dyDescent="0.25">
      <c r="A82" s="178" t="s">
        <v>125</v>
      </c>
      <c r="B82" s="178" t="s">
        <v>225</v>
      </c>
      <c r="C82" s="100" t="s">
        <v>100</v>
      </c>
      <c r="D82" s="202"/>
      <c r="E82" s="176" t="s">
        <v>408</v>
      </c>
      <c r="F82" s="176">
        <v>4.2200429999999995</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0.39131486500000001</v>
      </c>
      <c r="G83" s="176" t="s">
        <v>408</v>
      </c>
      <c r="H83" s="176" t="s">
        <v>408</v>
      </c>
      <c r="I83" s="176">
        <v>5.8299999999999998E-2</v>
      </c>
      <c r="J83" s="176">
        <v>6.3600000000000004E-2</v>
      </c>
      <c r="K83" s="176">
        <v>8.48E-2</v>
      </c>
      <c r="L83" s="176">
        <v>3.3231000000000003E-3</v>
      </c>
      <c r="M83" s="176" t="s">
        <v>408</v>
      </c>
      <c r="N83" s="176" t="s">
        <v>408</v>
      </c>
      <c r="O83" s="176" t="s">
        <v>408</v>
      </c>
      <c r="P83" s="176" t="s">
        <v>408</v>
      </c>
      <c r="Q83" s="176" t="s">
        <v>408</v>
      </c>
      <c r="R83" s="176" t="s">
        <v>408</v>
      </c>
      <c r="S83" s="176" t="s">
        <v>408</v>
      </c>
      <c r="T83" s="176" t="s">
        <v>408</v>
      </c>
      <c r="U83" s="176" t="s">
        <v>408</v>
      </c>
      <c r="V83" s="176" t="s">
        <v>408</v>
      </c>
      <c r="W83" s="176">
        <v>1.06E-2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0.174498719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7.8953353499999999</v>
      </c>
      <c r="G85" s="176" t="s">
        <v>408</v>
      </c>
      <c r="H85" s="176" t="s">
        <v>408</v>
      </c>
      <c r="I85" s="176">
        <v>5.4000000000000001E-4</v>
      </c>
      <c r="J85" s="176">
        <v>8.6400000000000008E-4</v>
      </c>
      <c r="K85" s="176">
        <v>1.08E-3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0.38213886000000002</v>
      </c>
      <c r="G86" s="176" t="s">
        <v>408</v>
      </c>
      <c r="H86" s="176" t="s">
        <v>422</v>
      </c>
      <c r="I86" s="176">
        <v>7.0416000000000012E-5</v>
      </c>
      <c r="J86" s="176">
        <v>2.9340000000000003E-4</v>
      </c>
      <c r="K86" s="176">
        <v>5.8680000000000006E-4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1.9727741199999997</v>
      </c>
      <c r="G88" s="176">
        <v>4.0000000000000003E-5</v>
      </c>
      <c r="H88" s="176">
        <v>3.7311760000000001E-3</v>
      </c>
      <c r="I88" s="176">
        <v>7.0500000000000001E-4</v>
      </c>
      <c r="J88" s="176">
        <v>1.1280000000000001E-3</v>
      </c>
      <c r="K88" s="176">
        <v>1.41E-3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0.80632451000000016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1.62063994</v>
      </c>
      <c r="G90" s="176">
        <v>9.8800000000000016E-3</v>
      </c>
      <c r="H90" s="176">
        <v>0.10992</v>
      </c>
      <c r="I90" s="176">
        <v>4.0111100000000011E-2</v>
      </c>
      <c r="J90" s="176">
        <v>4.3894900000000001E-2</v>
      </c>
      <c r="K90" s="176">
        <v>4.7330000000000004E-2</v>
      </c>
      <c r="L90" s="176">
        <v>1.8837000000000001E-6</v>
      </c>
      <c r="M90" s="176" t="s">
        <v>408</v>
      </c>
      <c r="N90" s="176" t="s">
        <v>408</v>
      </c>
      <c r="O90" s="176" t="s">
        <v>408</v>
      </c>
      <c r="P90" s="176" t="s">
        <v>408</v>
      </c>
      <c r="Q90" s="176" t="s">
        <v>408</v>
      </c>
      <c r="R90" s="176" t="s">
        <v>408</v>
      </c>
      <c r="S90" s="176" t="s">
        <v>408</v>
      </c>
      <c r="T90" s="176" t="s">
        <v>408</v>
      </c>
      <c r="U90" s="176" t="s">
        <v>408</v>
      </c>
      <c r="V90" s="176" t="s">
        <v>408</v>
      </c>
      <c r="W90" s="176" t="s">
        <v>408</v>
      </c>
      <c r="X90" s="176">
        <v>4.6678484999999994E-3</v>
      </c>
      <c r="Y90" s="176">
        <v>2.3561520999999998E-3</v>
      </c>
      <c r="Z90" s="176">
        <v>2.3561520999999998E-3</v>
      </c>
      <c r="AA90" s="176">
        <v>2.3561520999999998E-3</v>
      </c>
      <c r="AB90" s="176">
        <v>1.1736304799999998E-2</v>
      </c>
      <c r="AC90" s="176">
        <v>1.047512E-3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7.0261209999999998E-3</v>
      </c>
      <c r="F91" s="176">
        <v>2.1252440000000001E-2</v>
      </c>
      <c r="G91" s="176">
        <v>4.5495210000000008E-3</v>
      </c>
      <c r="H91" s="176">
        <v>1.5296070000000002E-2</v>
      </c>
      <c r="I91" s="176">
        <v>9.9594845740160018E-2</v>
      </c>
      <c r="J91" s="176">
        <v>9.9667125882880014E-2</v>
      </c>
      <c r="K91" s="176">
        <v>9.9682054941120021E-2</v>
      </c>
      <c r="L91" s="176">
        <v>4.4782470000000006E-4</v>
      </c>
      <c r="M91" s="176">
        <v>0.21385879800000002</v>
      </c>
      <c r="N91" s="176">
        <v>1.1810677760000001</v>
      </c>
      <c r="O91" s="176">
        <v>2.2132886720000005E-2</v>
      </c>
      <c r="P91" s="176">
        <v>8.5868447999999997E-5</v>
      </c>
      <c r="Q91" s="176">
        <v>2.0035971200000001E-3</v>
      </c>
      <c r="R91" s="176">
        <v>2.3500838399999995E-2</v>
      </c>
      <c r="S91" s="176">
        <v>0.68877333600000001</v>
      </c>
      <c r="T91" s="176">
        <v>5.5145580000000007E-2</v>
      </c>
      <c r="U91" s="176" t="s">
        <v>421</v>
      </c>
      <c r="V91" s="176">
        <v>0.40163230000000005</v>
      </c>
      <c r="W91" s="176">
        <v>3.6858000000000003E-4</v>
      </c>
      <c r="X91" s="176">
        <v>4.0912380000000001E-4</v>
      </c>
      <c r="Y91" s="176">
        <v>1.6586099999999998E-4</v>
      </c>
      <c r="Z91" s="176">
        <v>1.6586099999999998E-4</v>
      </c>
      <c r="AA91" s="176">
        <v>1.6586099999999998E-4</v>
      </c>
      <c r="AB91" s="176">
        <v>9.0670679999999991E-4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1.6111491651820005</v>
      </c>
      <c r="G92" s="176">
        <v>0.96018999999999999</v>
      </c>
      <c r="H92" s="176">
        <v>5.04E-2</v>
      </c>
      <c r="I92" s="176">
        <v>0.31661261202528734</v>
      </c>
      <c r="J92" s="176">
        <v>0.42693555441383063</v>
      </c>
      <c r="K92" s="176">
        <v>0.51622206334999998</v>
      </c>
      <c r="L92" s="176">
        <v>8.442743400000001E-3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1.7681266800000004</v>
      </c>
      <c r="G93" s="176" t="s">
        <v>422</v>
      </c>
      <c r="H93" s="176" t="s">
        <v>408</v>
      </c>
      <c r="I93" s="176">
        <v>0.37329612047999988</v>
      </c>
      <c r="J93" s="176">
        <v>0.38042932787999995</v>
      </c>
      <c r="K93" s="176">
        <v>0.3869759579999999</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1.26607289</v>
      </c>
      <c r="G95" s="176" t="s">
        <v>408</v>
      </c>
      <c r="H95" s="176" t="s">
        <v>408</v>
      </c>
      <c r="I95" s="176" t="s">
        <v>408</v>
      </c>
      <c r="J95" s="176">
        <v>2.1720600000000007E-2</v>
      </c>
      <c r="K95" s="176">
        <v>0.12066999999999999</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176" t="s">
        <v>423</v>
      </c>
      <c r="AK97" s="202" t="s">
        <v>423</v>
      </c>
      <c r="AL97" s="203" t="s">
        <v>408</v>
      </c>
    </row>
    <row r="98" spans="1:38" s="190" customFormat="1" ht="24.75" customHeight="1" thickBot="1" x14ac:dyDescent="0.25">
      <c r="A98" s="178" t="s">
        <v>122</v>
      </c>
      <c r="B98" s="178" t="s">
        <v>224</v>
      </c>
      <c r="C98" s="100" t="s">
        <v>317</v>
      </c>
      <c r="D98" s="202"/>
      <c r="E98" s="176" t="s">
        <v>408</v>
      </c>
      <c r="F98" s="176">
        <v>9.6778000000000001E-4</v>
      </c>
      <c r="G98" s="176">
        <v>2.0000000000000002E-5</v>
      </c>
      <c r="H98" s="176">
        <v>6.8500000000000011E-3</v>
      </c>
      <c r="I98" s="176">
        <v>1.0160254118016483E-2</v>
      </c>
      <c r="J98" s="176">
        <v>1.5867219570994073E-2</v>
      </c>
      <c r="K98" s="176">
        <v>2.1141493400000003E-2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4.3081598555798822E-2</v>
      </c>
      <c r="F99" s="176">
        <v>6.4360485988301104</v>
      </c>
      <c r="G99" s="176" t="s">
        <v>408</v>
      </c>
      <c r="H99" s="176">
        <v>4.9594058629509385</v>
      </c>
      <c r="I99" s="176">
        <v>6.6023257129829982E-2</v>
      </c>
      <c r="J99" s="176">
        <v>0.10145037071168998</v>
      </c>
      <c r="K99" s="176">
        <v>0.22222462155893999</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282.44299999999998</v>
      </c>
      <c r="AL99" s="203" t="s">
        <v>411</v>
      </c>
    </row>
    <row r="100" spans="1:38" s="190" customFormat="1" ht="24.75" customHeight="1" thickBot="1" x14ac:dyDescent="0.25">
      <c r="A100" s="178" t="s">
        <v>126</v>
      </c>
      <c r="B100" s="178" t="s">
        <v>235</v>
      </c>
      <c r="C100" s="100" t="s">
        <v>286</v>
      </c>
      <c r="D100" s="202"/>
      <c r="E100" s="176">
        <v>0.13230179116112817</v>
      </c>
      <c r="F100" s="176">
        <v>3.8946320943602108</v>
      </c>
      <c r="G100" s="176" t="s">
        <v>408</v>
      </c>
      <c r="H100" s="176">
        <v>4.7902586070051303</v>
      </c>
      <c r="I100" s="176">
        <v>3.1615568831540958E-2</v>
      </c>
      <c r="J100" s="176">
        <v>4.7423353247311451E-2</v>
      </c>
      <c r="K100" s="176">
        <v>0.10362880894782871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626.57799999999997</v>
      </c>
      <c r="AL100" s="203" t="s">
        <v>411</v>
      </c>
    </row>
    <row r="101" spans="1:38" s="190" customFormat="1" ht="24.75" customHeight="1" thickBot="1" x14ac:dyDescent="0.25">
      <c r="A101" s="178" t="s">
        <v>126</v>
      </c>
      <c r="B101" s="178" t="s">
        <v>237</v>
      </c>
      <c r="C101" s="100" t="s">
        <v>279</v>
      </c>
      <c r="D101" s="202"/>
      <c r="E101" s="176">
        <v>1.1471967515667682E-2</v>
      </c>
      <c r="F101" s="176">
        <v>0.17001421495727362</v>
      </c>
      <c r="G101" s="176" t="s">
        <v>408</v>
      </c>
      <c r="H101" s="176">
        <v>0.15586475419761309</v>
      </c>
      <c r="I101" s="176">
        <v>1.5358106126712331E-3</v>
      </c>
      <c r="J101" s="176">
        <v>4.6074318380136996E-3</v>
      </c>
      <c r="K101" s="176">
        <v>1.0750674288698633E-2</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156.51300000000001</v>
      </c>
      <c r="AL101" s="203" t="s">
        <v>411</v>
      </c>
    </row>
    <row r="102" spans="1:38" s="190" customFormat="1" ht="24.75" customHeight="1" thickBot="1" x14ac:dyDescent="0.25">
      <c r="A102" s="178" t="s">
        <v>126</v>
      </c>
      <c r="B102" s="178" t="s">
        <v>238</v>
      </c>
      <c r="C102" s="100" t="s">
        <v>280</v>
      </c>
      <c r="D102" s="202"/>
      <c r="E102" s="176">
        <v>7.8385441332556333E-3</v>
      </c>
      <c r="F102" s="176">
        <v>0.31663659412779904</v>
      </c>
      <c r="G102" s="176" t="s">
        <v>408</v>
      </c>
      <c r="H102" s="176">
        <v>3.0976882989267005</v>
      </c>
      <c r="I102" s="176">
        <v>2.3929526E-3</v>
      </c>
      <c r="J102" s="176">
        <v>5.2252053E-2</v>
      </c>
      <c r="K102" s="176">
        <v>0.33587128399999999</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854.4</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3.7734774846804144E-4</v>
      </c>
      <c r="F104" s="176">
        <v>3.8634992630560893E-3</v>
      </c>
      <c r="G104" s="176" t="s">
        <v>408</v>
      </c>
      <c r="H104" s="176">
        <v>5.1268401348976578E-3</v>
      </c>
      <c r="I104" s="176">
        <v>4.7091009246575348E-5</v>
      </c>
      <c r="J104" s="176">
        <v>1.4127302773972604E-4</v>
      </c>
      <c r="K104" s="176">
        <v>3.2963706472602746E-4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4.7990000000000004</v>
      </c>
      <c r="AL104" s="203" t="s">
        <v>411</v>
      </c>
    </row>
    <row r="105" spans="1:38" s="190" customFormat="1" ht="24.75" customHeight="1" thickBot="1" x14ac:dyDescent="0.25">
      <c r="A105" s="178" t="s">
        <v>126</v>
      </c>
      <c r="B105" s="178" t="s">
        <v>360</v>
      </c>
      <c r="C105" s="100" t="s">
        <v>283</v>
      </c>
      <c r="D105" s="202"/>
      <c r="E105" s="176">
        <v>3.1285622663912646E-2</v>
      </c>
      <c r="F105" s="176">
        <v>0.24995056474776212</v>
      </c>
      <c r="G105" s="176" t="s">
        <v>408</v>
      </c>
      <c r="H105" s="176">
        <v>0.67404951238862965</v>
      </c>
      <c r="I105" s="176">
        <v>6.2181621695890418E-3</v>
      </c>
      <c r="J105" s="176">
        <v>9.7713976950684935E-3</v>
      </c>
      <c r="K105" s="176">
        <v>2.1319413152876707E-2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74.2</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3.2886866629765275E-2</v>
      </c>
      <c r="F107" s="176">
        <v>0.18133039355944333</v>
      </c>
      <c r="G107" s="176" t="s">
        <v>408</v>
      </c>
      <c r="H107" s="176">
        <v>0.70057691457170967</v>
      </c>
      <c r="I107" s="176">
        <v>9.2830280400000003E-3</v>
      </c>
      <c r="J107" s="176">
        <v>0.12377370720000001</v>
      </c>
      <c r="K107" s="176">
        <v>0.58792510919999996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3688.2150000000001</v>
      </c>
      <c r="AL107" s="203" t="s">
        <v>411</v>
      </c>
    </row>
    <row r="108" spans="1:38" s="190" customFormat="1" ht="24.75" customHeight="1" thickBot="1" x14ac:dyDescent="0.25">
      <c r="A108" s="178" t="s">
        <v>126</v>
      </c>
      <c r="B108" s="178" t="s">
        <v>362</v>
      </c>
      <c r="C108" s="100" t="s">
        <v>339</v>
      </c>
      <c r="D108" s="202"/>
      <c r="E108" s="176">
        <v>8.1713438541371683E-2</v>
      </c>
      <c r="F108" s="176">
        <v>0.56139986942662201</v>
      </c>
      <c r="G108" s="176" t="s">
        <v>408</v>
      </c>
      <c r="H108" s="176">
        <v>0.65927187989370228</v>
      </c>
      <c r="I108" s="176">
        <v>8.1749390000000009E-3</v>
      </c>
      <c r="J108" s="176">
        <v>8.1749390000000005E-2</v>
      </c>
      <c r="K108" s="176">
        <v>0.16349878000000001</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8698.1550000000007</v>
      </c>
      <c r="AL108" s="203" t="s">
        <v>411</v>
      </c>
    </row>
    <row r="109" spans="1:38" s="190" customFormat="1" ht="24.75" customHeight="1" thickBot="1" x14ac:dyDescent="0.25">
      <c r="A109" s="178" t="s">
        <v>126</v>
      </c>
      <c r="B109" s="178" t="s">
        <v>363</v>
      </c>
      <c r="C109" s="100" t="s">
        <v>322</v>
      </c>
      <c r="D109" s="202"/>
      <c r="E109" s="176">
        <v>7.8183910134844055E-3</v>
      </c>
      <c r="F109" s="176">
        <v>2.6233956240497906E-2</v>
      </c>
      <c r="G109" s="176" t="s">
        <v>408</v>
      </c>
      <c r="H109" s="176">
        <v>6.3079623703361051E-2</v>
      </c>
      <c r="I109" s="176">
        <v>2.6031100000000001E-3</v>
      </c>
      <c r="J109" s="176">
        <v>1.4317105E-2</v>
      </c>
      <c r="K109" s="176">
        <v>1.4317105E-2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260.31099999999998</v>
      </c>
      <c r="AL109" s="203" t="s">
        <v>411</v>
      </c>
    </row>
    <row r="110" spans="1:38" s="190" customFormat="1" ht="24.75" customHeight="1" thickBot="1" x14ac:dyDescent="0.25">
      <c r="A110" s="178" t="s">
        <v>126</v>
      </c>
      <c r="B110" s="178" t="s">
        <v>364</v>
      </c>
      <c r="C110" s="100" t="s">
        <v>323</v>
      </c>
      <c r="D110" s="202"/>
      <c r="E110" s="176">
        <v>3.8521124736311525E-3</v>
      </c>
      <c r="F110" s="176">
        <v>1.8495173031331465E-2</v>
      </c>
      <c r="G110" s="176" t="s">
        <v>408</v>
      </c>
      <c r="H110" s="176">
        <v>7.754469007748474E-2</v>
      </c>
      <c r="I110" s="176">
        <v>3.3022975000000006E-4</v>
      </c>
      <c r="J110" s="176">
        <v>2.6859700000000002E-3</v>
      </c>
      <c r="K110" s="176">
        <v>5.6414575000000005E-3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764.57100000000003</v>
      </c>
      <c r="AL110" s="203" t="s">
        <v>411</v>
      </c>
    </row>
    <row r="111" spans="1:38" s="190" customFormat="1" ht="24.75" customHeight="1" thickBot="1" x14ac:dyDescent="0.25">
      <c r="A111" s="178" t="s">
        <v>126</v>
      </c>
      <c r="B111" s="178" t="s">
        <v>365</v>
      </c>
      <c r="C111" s="100" t="s">
        <v>285</v>
      </c>
      <c r="D111" s="202"/>
      <c r="E111" s="176">
        <v>5.7495735432526625E-2</v>
      </c>
      <c r="F111" s="176">
        <v>1.1727282096137814</v>
      </c>
      <c r="G111" s="176" t="s">
        <v>408</v>
      </c>
      <c r="H111" s="176">
        <v>2.5864333495212342</v>
      </c>
      <c r="I111" s="176">
        <v>1.2444872000000001E-2</v>
      </c>
      <c r="J111" s="176">
        <v>2.4889744000000002E-2</v>
      </c>
      <c r="K111" s="176">
        <v>5.6001923999999988E-2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3302.6909999999998</v>
      </c>
      <c r="AL111" s="203" t="s">
        <v>411</v>
      </c>
    </row>
    <row r="112" spans="1:38" s="190" customFormat="1" ht="24.75" customHeight="1" thickBot="1" x14ac:dyDescent="0.25">
      <c r="A112" s="178" t="s">
        <v>136</v>
      </c>
      <c r="B112" s="178" t="s">
        <v>303</v>
      </c>
      <c r="C112" s="100" t="s">
        <v>304</v>
      </c>
      <c r="D112" s="202"/>
      <c r="E112" s="176">
        <v>5.5088000258961305</v>
      </c>
      <c r="F112" s="176" t="s">
        <v>408</v>
      </c>
      <c r="G112" s="176" t="s">
        <v>408</v>
      </c>
      <c r="H112" s="176">
        <v>1.85562968472</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138.12799999999999</v>
      </c>
      <c r="AL112" s="203" t="s">
        <v>446</v>
      </c>
    </row>
    <row r="113" spans="1:38" s="190" customFormat="1" ht="24.75" customHeight="1" thickBot="1" x14ac:dyDescent="0.25">
      <c r="A113" s="178" t="s">
        <v>136</v>
      </c>
      <c r="B113" s="178" t="s">
        <v>254</v>
      </c>
      <c r="C113" s="100" t="s">
        <v>143</v>
      </c>
      <c r="D113" s="202"/>
      <c r="E113" s="176">
        <v>2.9933695544810819</v>
      </c>
      <c r="F113" s="176">
        <v>2.6629892370878689</v>
      </c>
      <c r="G113" s="176" t="s">
        <v>408</v>
      </c>
      <c r="H113" s="176">
        <v>7.8991339130576135</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3.2400000000000003E-3</v>
      </c>
      <c r="F114" s="176" t="s">
        <v>408</v>
      </c>
      <c r="G114" s="176" t="s">
        <v>408</v>
      </c>
      <c r="H114" s="176">
        <v>2.2130359999999998E-3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0.54263111144620257</v>
      </c>
      <c r="F116" s="176">
        <v>6.4463513656480051E-2</v>
      </c>
      <c r="G116" s="176" t="s">
        <v>408</v>
      </c>
      <c r="H116" s="176">
        <v>0.93662888622387253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0.21895184999999998</v>
      </c>
      <c r="J119" s="176">
        <v>1.7769459999999999</v>
      </c>
      <c r="K119" s="176">
        <v>1.7769459999999999</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0.8945533323429754</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1.4029E-2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7.0411929233771361E-2</v>
      </c>
      <c r="F123" s="176">
        <v>0.13463116054375096</v>
      </c>
      <c r="G123" s="176">
        <v>1.0078336844556838E-2</v>
      </c>
      <c r="H123" s="176">
        <v>6.8991656638567003E-2</v>
      </c>
      <c r="I123" s="176">
        <v>0.1767058522124989</v>
      </c>
      <c r="J123" s="176">
        <v>0.18532980929231979</v>
      </c>
      <c r="K123" s="176">
        <v>0.1882044616522601</v>
      </c>
      <c r="L123" s="176">
        <v>2.1889380471204558E-2</v>
      </c>
      <c r="M123" s="176">
        <v>2.2609871204917451</v>
      </c>
      <c r="N123" s="176">
        <v>2.0196675578658513E-3</v>
      </c>
      <c r="O123" s="176">
        <v>1.8425060839243175E-2</v>
      </c>
      <c r="P123" s="176">
        <v>3.552071558850501E-3</v>
      </c>
      <c r="Q123" s="176">
        <v>1.1525895175386474E-4</v>
      </c>
      <c r="R123" s="176">
        <v>2.943960631223928E-3</v>
      </c>
      <c r="S123" s="176">
        <v>1.3533267430388212E-3</v>
      </c>
      <c r="T123" s="176">
        <v>1.054589419266628E-3</v>
      </c>
      <c r="U123" s="176">
        <v>7.7893940735742804E-4</v>
      </c>
      <c r="V123" s="176">
        <v>1.5346441348515328E-2</v>
      </c>
      <c r="W123" s="176">
        <v>1.4373261799701463E-2</v>
      </c>
      <c r="X123" s="176">
        <v>2.2800700629420722E-6</v>
      </c>
      <c r="Y123" s="176">
        <v>6.7061916681311149E-6</v>
      </c>
      <c r="Z123" s="176">
        <v>2.2801163986367278E-6</v>
      </c>
      <c r="AA123" s="176">
        <v>1.4528986623645565E-6</v>
      </c>
      <c r="AB123" s="176">
        <v>1.2719276792074473E-5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8.8601658E-2</v>
      </c>
      <c r="G125" s="176" t="s">
        <v>408</v>
      </c>
      <c r="H125" s="176" t="s">
        <v>408</v>
      </c>
      <c r="I125" s="176">
        <v>8.5724759999999993E-5</v>
      </c>
      <c r="J125" s="176">
        <v>5.6890068E-4</v>
      </c>
      <c r="K125" s="176">
        <v>1.2027443599999998E-3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8.8696990000000003E-2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369.57080000000002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9.5366010000000009E-4</v>
      </c>
      <c r="J133" s="176">
        <v>9.5366010000000009E-4</v>
      </c>
      <c r="K133" s="176">
        <v>1.0597444800000001E-3</v>
      </c>
      <c r="L133" s="176">
        <v>4.7683005000000004E-4</v>
      </c>
      <c r="M133" s="176" t="s">
        <v>422</v>
      </c>
      <c r="N133" s="176">
        <v>8.2531449000000005E-4</v>
      </c>
      <c r="O133" s="176">
        <v>1.3823949000000004E-4</v>
      </c>
      <c r="P133" s="176">
        <v>1.6214970000000002E-2</v>
      </c>
      <c r="Q133" s="176">
        <v>3.7404363000000004E-4</v>
      </c>
      <c r="R133" s="176">
        <v>3.7266947999999999E-4</v>
      </c>
      <c r="S133" s="176">
        <v>3.4161369000000006E-4</v>
      </c>
      <c r="T133" s="176">
        <v>4.7628038999999995E-4</v>
      </c>
      <c r="U133" s="176">
        <v>5.4361373999999994E-4</v>
      </c>
      <c r="V133" s="176">
        <v>4.4005779599999998E-3</v>
      </c>
      <c r="W133" s="176">
        <v>7.4204099999999992E-4</v>
      </c>
      <c r="X133" s="176">
        <v>3.6277559999999996E-4</v>
      </c>
      <c r="Y133" s="176">
        <v>1.9815242999999999E-4</v>
      </c>
      <c r="Z133" s="176">
        <v>1.7699052000000001E-4</v>
      </c>
      <c r="AA133" s="176">
        <v>1.9210617000000002E-4</v>
      </c>
      <c r="AB133" s="176">
        <v>9.3002472000000005E-4</v>
      </c>
      <c r="AC133" s="176">
        <v>4.1224500000000006E-3</v>
      </c>
      <c r="AD133" s="176">
        <v>1.1268029999999998E-2</v>
      </c>
      <c r="AE133" s="204"/>
      <c r="AF133" s="202" t="s">
        <v>408</v>
      </c>
      <c r="AG133" s="202" t="s">
        <v>408</v>
      </c>
      <c r="AH133" s="202" t="s">
        <v>408</v>
      </c>
      <c r="AI133" s="202" t="s">
        <v>408</v>
      </c>
      <c r="AJ133" s="202" t="s">
        <v>408</v>
      </c>
      <c r="AK133" s="176">
        <v>27483</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7.7000000000000002E-3</v>
      </c>
      <c r="G136" s="176" t="s">
        <v>408</v>
      </c>
      <c r="H136" s="176">
        <v>1.8399999999999998E-3</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1.366E-2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910491</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0.37549870000000002</v>
      </c>
      <c r="I139" s="176">
        <v>0.10987110160000001</v>
      </c>
      <c r="J139" s="176">
        <v>0.10987110160000001</v>
      </c>
      <c r="K139" s="176">
        <v>0.10987110160000001</v>
      </c>
      <c r="L139" s="176">
        <v>9.5700000240000003E-3</v>
      </c>
      <c r="M139" s="176" t="s">
        <v>408</v>
      </c>
      <c r="N139" s="176">
        <v>3.1118319999999999E-4</v>
      </c>
      <c r="O139" s="176">
        <v>6.2799280000000002E-4</v>
      </c>
      <c r="P139" s="176">
        <v>6.2799280000000002E-4</v>
      </c>
      <c r="Q139" s="176">
        <v>9.9587280000000013E-4</v>
      </c>
      <c r="R139" s="176">
        <v>9.5129440000000002E-4</v>
      </c>
      <c r="S139" s="176">
        <v>2.2120407999999996E-3</v>
      </c>
      <c r="T139" s="176" t="s">
        <v>408</v>
      </c>
      <c r="U139" s="176" t="s">
        <v>408</v>
      </c>
      <c r="V139" s="176" t="s">
        <v>408</v>
      </c>
      <c r="W139" s="176">
        <v>1.1371624192000001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43" t="s">
        <v>347</v>
      </c>
      <c r="D141" s="208"/>
      <c r="E141" s="208">
        <f t="shared" ref="E141:T141" si="0">SUM(E14:E140)</f>
        <v>134.24308200511507</v>
      </c>
      <c r="F141" s="208">
        <f t="shared" si="0"/>
        <v>89.86451345957866</v>
      </c>
      <c r="G141" s="208">
        <f t="shared" si="0"/>
        <v>39.80353050263421</v>
      </c>
      <c r="H141" s="208">
        <f t="shared" si="0"/>
        <v>31.817330953633491</v>
      </c>
      <c r="I141" s="208">
        <f t="shared" si="0"/>
        <v>18.393903254975424</v>
      </c>
      <c r="J141" s="208">
        <f t="shared" si="0"/>
        <v>30.397490301884137</v>
      </c>
      <c r="K141" s="208">
        <f t="shared" si="0"/>
        <v>45.601356974984469</v>
      </c>
      <c r="L141" s="208">
        <f t="shared" si="0"/>
        <v>4.2932901150999472</v>
      </c>
      <c r="M141" s="208">
        <f t="shared" si="0"/>
        <v>367.92117582928307</v>
      </c>
      <c r="N141" s="208">
        <f t="shared" si="0"/>
        <v>15.620822030279069</v>
      </c>
      <c r="O141" s="208">
        <f t="shared" si="0"/>
        <v>0.93808640120627718</v>
      </c>
      <c r="P141" s="208">
        <f t="shared" si="0"/>
        <v>0.58623701704338704</v>
      </c>
      <c r="Q141" s="208">
        <f t="shared" si="0"/>
        <v>2.5716696433819126</v>
      </c>
      <c r="R141" s="208">
        <f t="shared" si="0"/>
        <v>17.94883859041925</v>
      </c>
      <c r="S141" s="208">
        <f t="shared" si="0"/>
        <v>37.377076632941069</v>
      </c>
      <c r="T141" s="208">
        <f t="shared" si="0"/>
        <v>15.660205654898569</v>
      </c>
      <c r="U141" s="208" t="s">
        <v>421</v>
      </c>
      <c r="V141" s="208">
        <f>SUM(V14:V140)</f>
        <v>125.4887945393923</v>
      </c>
      <c r="W141" s="208">
        <f>SUM(W14:W140)</f>
        <v>15.234607733276516</v>
      </c>
      <c r="X141" s="208" t="s">
        <v>422</v>
      </c>
      <c r="Y141" s="208" t="s">
        <v>422</v>
      </c>
      <c r="Z141" s="208" t="s">
        <v>422</v>
      </c>
      <c r="AA141" s="208" t="s">
        <v>422</v>
      </c>
      <c r="AB141" s="208">
        <f>SUM(AB14:AB140)</f>
        <v>10.306385750086921</v>
      </c>
      <c r="AC141" s="208">
        <f>SUM(AC14:AC140)</f>
        <v>59.94953204266033</v>
      </c>
      <c r="AD141" s="208">
        <f>SUM(AD14:AD140)</f>
        <v>25.712136071407357</v>
      </c>
      <c r="AE141" s="249"/>
      <c r="AF141" s="249">
        <f>SUM(AF14:AF140)</f>
        <v>408558.99713795364</v>
      </c>
      <c r="AG141" s="249">
        <f>SUM(AG14:AG140)</f>
        <v>138711.07055574167</v>
      </c>
      <c r="AH141" s="249">
        <f>SUM(AH14:AH140)</f>
        <v>147525.68722178886</v>
      </c>
      <c r="AI141" s="249">
        <f>SUM(AI14:AI140)</f>
        <v>222905.50812732341</v>
      </c>
      <c r="AJ141" s="249">
        <f>SUM(AJ14:AJ140)</f>
        <v>12156.977041999999</v>
      </c>
      <c r="AK141" s="249" t="s">
        <v>408</v>
      </c>
      <c r="AL141" s="250"/>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54"/>
      <c r="AF142" s="255"/>
      <c r="AG142" s="255"/>
      <c r="AH142" s="255"/>
      <c r="AI142" s="255"/>
      <c r="AJ142" s="255"/>
      <c r="AK142" s="255"/>
      <c r="AL142" s="256"/>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190"/>
      <c r="BI142" s="190"/>
      <c r="BJ142" s="190"/>
      <c r="BK142" s="190"/>
      <c r="BL142" s="190"/>
      <c r="BM142" s="190"/>
      <c r="BN142" s="190"/>
      <c r="BO142" s="190"/>
    </row>
    <row r="143" spans="1:67" s="224" customFormat="1" ht="20.45" customHeight="1" thickBot="1" x14ac:dyDescent="0.25">
      <c r="A143" s="219"/>
      <c r="B143" s="345" t="s">
        <v>105</v>
      </c>
      <c r="C143" s="347" t="s">
        <v>370</v>
      </c>
      <c r="D143" s="219"/>
      <c r="E143" s="221"/>
      <c r="F143" s="221"/>
      <c r="G143" s="221"/>
      <c r="H143" s="221">
        <v>-1.6873363661679079</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58"/>
      <c r="AF143" s="259"/>
      <c r="AG143" s="259"/>
      <c r="AH143" s="259"/>
      <c r="AI143" s="259"/>
      <c r="AJ143" s="259"/>
      <c r="AK143" s="259"/>
      <c r="AL143" s="260" t="s">
        <v>408</v>
      </c>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190"/>
      <c r="BI143" s="190"/>
      <c r="BJ143" s="190"/>
      <c r="BK143" s="190"/>
      <c r="BL143" s="190"/>
      <c r="BM143" s="190"/>
      <c r="BN143" s="190"/>
      <c r="BO143" s="190"/>
    </row>
    <row r="144" spans="1:67" s="190" customFormat="1" ht="30.6" customHeight="1" thickBot="1" x14ac:dyDescent="0.25">
      <c r="A144" s="225"/>
      <c r="B144" s="348" t="s">
        <v>358</v>
      </c>
      <c r="C144" s="349" t="s">
        <v>372</v>
      </c>
      <c r="D144" s="225" t="s">
        <v>332</v>
      </c>
      <c r="E144" s="227"/>
      <c r="F144" s="227"/>
      <c r="G144" s="227"/>
      <c r="H144" s="227">
        <f>H141+H143</f>
        <v>30.129994587465582</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62"/>
      <c r="AF144" s="263"/>
      <c r="AG144" s="263"/>
      <c r="AH144" s="263"/>
      <c r="AI144" s="263"/>
      <c r="AJ144" s="263"/>
      <c r="AK144" s="263"/>
      <c r="AL144" s="264" t="s">
        <v>408</v>
      </c>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row>
    <row r="145" spans="1:67" s="189" customFormat="1" ht="18" customHeight="1" thickBot="1" x14ac:dyDescent="0.25">
      <c r="A145" s="211"/>
      <c r="B145" s="344"/>
      <c r="C145" s="346"/>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55"/>
      <c r="AF145" s="255"/>
      <c r="AG145" s="255"/>
      <c r="AH145" s="255"/>
      <c r="AI145" s="255"/>
      <c r="AJ145" s="255"/>
      <c r="AK145" s="255"/>
      <c r="AL145" s="256"/>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65"/>
      <c r="AF146" s="255"/>
      <c r="AG146" s="255"/>
      <c r="AH146" s="255"/>
      <c r="AI146" s="255"/>
      <c r="AJ146" s="255"/>
      <c r="AK146" s="255"/>
      <c r="AL146" s="256"/>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190"/>
      <c r="BI146" s="190"/>
      <c r="BJ146" s="190"/>
      <c r="BK146" s="190"/>
      <c r="BL146" s="190"/>
      <c r="BM146" s="190"/>
      <c r="BN146" s="190"/>
      <c r="BO146" s="190"/>
    </row>
    <row r="147" spans="1:67" s="189" customFormat="1" ht="24.95" customHeight="1" thickBot="1" x14ac:dyDescent="0.25">
      <c r="A147" s="131" t="s">
        <v>357</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258"/>
      <c r="AF147" s="266"/>
      <c r="AG147" s="266"/>
      <c r="AH147" s="266"/>
      <c r="AI147" s="266"/>
      <c r="AJ147" s="266"/>
      <c r="AK147" s="266"/>
      <c r="AL147" s="267"/>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7.2527715479992549</v>
      </c>
      <c r="F148" s="232">
        <v>0.13374798956193992</v>
      </c>
      <c r="G148" s="232">
        <v>0.48027890683286611</v>
      </c>
      <c r="H148" s="232" t="s">
        <v>408</v>
      </c>
      <c r="I148" s="232">
        <v>9.2532674649842356E-2</v>
      </c>
      <c r="J148" s="232">
        <v>9.2532674649842356E-2</v>
      </c>
      <c r="K148" s="232">
        <v>9.2532674649842356E-2</v>
      </c>
      <c r="L148" s="232">
        <v>4.6266337324921178E-2</v>
      </c>
      <c r="M148" s="232">
        <v>1.3667086921794991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24756.644682106504</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0.59755162535841699</v>
      </c>
      <c r="F149" s="232">
        <v>5.4104661842873797E-2</v>
      </c>
      <c r="G149" s="232">
        <v>3.7095401307827354E-2</v>
      </c>
      <c r="H149" s="232" t="s">
        <v>408</v>
      </c>
      <c r="I149" s="232">
        <v>4.4346558382599979E-3</v>
      </c>
      <c r="J149" s="232">
        <v>4.4346558382599979E-3</v>
      </c>
      <c r="K149" s="232">
        <v>4.4346558382599979E-3</v>
      </c>
      <c r="L149" s="232">
        <v>2.2173279191299989E-3</v>
      </c>
      <c r="M149" s="232">
        <v>0.90458796988849555</v>
      </c>
      <c r="N149" s="232">
        <v>0.27051780993076596</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1931.3472731741967</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15.8673</v>
      </c>
      <c r="F150" s="232">
        <v>0.65559999999999996</v>
      </c>
      <c r="G150" s="232">
        <v>0.56342000000000003</v>
      </c>
      <c r="H150" s="232" t="s">
        <v>421</v>
      </c>
      <c r="I150" s="232">
        <v>0.38456296995010147</v>
      </c>
      <c r="J150" s="232">
        <v>0.41203175351796584</v>
      </c>
      <c r="K150" s="232">
        <v>0.41203175351796584</v>
      </c>
      <c r="L150" s="232" t="s">
        <v>421</v>
      </c>
      <c r="M150" s="232">
        <v>2.1294</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11399.545180663721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80"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69"/>
      <c r="AF151" s="268" t="s">
        <v>408</v>
      </c>
      <c r="AG151" s="268" t="s">
        <v>408</v>
      </c>
      <c r="AH151" s="268" t="s">
        <v>408</v>
      </c>
      <c r="AI151" s="268" t="s">
        <v>408</v>
      </c>
      <c r="AJ151" s="268" t="s">
        <v>408</v>
      </c>
      <c r="AK151" s="268" t="s">
        <v>408</v>
      </c>
      <c r="AL151" s="270" t="s">
        <v>416</v>
      </c>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190"/>
      <c r="BI151" s="190"/>
      <c r="BJ151" s="190"/>
      <c r="BK151" s="190"/>
      <c r="BL151" s="190"/>
      <c r="BM151" s="190"/>
      <c r="BN151" s="190"/>
      <c r="BO151" s="190"/>
    </row>
    <row r="152" spans="1:67" s="189" customFormat="1" ht="25.15" customHeight="1" thickBot="1" x14ac:dyDescent="0.25">
      <c r="A152" s="179" t="s">
        <v>40</v>
      </c>
      <c r="B152" s="179" t="s">
        <v>329</v>
      </c>
      <c r="C152" s="180"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69"/>
      <c r="AF152" s="268" t="s">
        <v>408</v>
      </c>
      <c r="AG152" s="268" t="s">
        <v>408</v>
      </c>
      <c r="AH152" s="268" t="s">
        <v>408</v>
      </c>
      <c r="AI152" s="268" t="s">
        <v>408</v>
      </c>
      <c r="AJ152" s="268" t="s">
        <v>408</v>
      </c>
      <c r="AK152" s="268" t="s">
        <v>408</v>
      </c>
      <c r="AL152" s="271" t="s">
        <v>416</v>
      </c>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190"/>
      <c r="BI152" s="190"/>
      <c r="BJ152" s="190"/>
      <c r="BK152" s="190"/>
      <c r="BL152" s="190"/>
      <c r="BM152" s="190"/>
      <c r="BN152" s="190"/>
      <c r="BO152" s="190"/>
    </row>
    <row r="153" spans="1:67" s="236" customFormat="1" ht="25.15" customHeight="1" thickBot="1" x14ac:dyDescent="0.25">
      <c r="A153" s="179" t="s">
        <v>40</v>
      </c>
      <c r="B153" s="179" t="s">
        <v>250</v>
      </c>
      <c r="C153" s="356"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69"/>
      <c r="AF153" s="268" t="s">
        <v>423</v>
      </c>
      <c r="AG153" s="268" t="s">
        <v>423</v>
      </c>
      <c r="AH153" s="268" t="s">
        <v>423</v>
      </c>
      <c r="AI153" s="268" t="s">
        <v>423</v>
      </c>
      <c r="AJ153" s="268" t="s">
        <v>423</v>
      </c>
      <c r="AK153" s="268" t="s">
        <v>423</v>
      </c>
      <c r="AL153" s="270" t="s">
        <v>408</v>
      </c>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190"/>
      <c r="BI153" s="190"/>
      <c r="BJ153" s="190"/>
      <c r="BK153" s="190"/>
      <c r="BL153" s="190"/>
      <c r="BM153" s="190"/>
      <c r="BN153" s="190"/>
      <c r="BO153" s="190"/>
    </row>
    <row r="154" spans="1:67" s="236" customFormat="1" ht="25.15" customHeight="1" thickBot="1" x14ac:dyDescent="0.25">
      <c r="A154" s="181" t="s">
        <v>135</v>
      </c>
      <c r="B154" s="181" t="s">
        <v>251</v>
      </c>
      <c r="C154" s="182"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69"/>
      <c r="AF154" s="272" t="s">
        <v>423</v>
      </c>
      <c r="AG154" s="272" t="s">
        <v>423</v>
      </c>
      <c r="AH154" s="272" t="s">
        <v>423</v>
      </c>
      <c r="AI154" s="272" t="s">
        <v>423</v>
      </c>
      <c r="AJ154" s="272" t="s">
        <v>423</v>
      </c>
      <c r="AK154" s="272" t="s">
        <v>423</v>
      </c>
      <c r="AL154" s="273" t="s">
        <v>378</v>
      </c>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190"/>
      <c r="BI154" s="190"/>
      <c r="BJ154" s="190"/>
      <c r="BK154" s="190"/>
      <c r="BL154" s="190"/>
      <c r="BM154" s="190"/>
      <c r="BN154" s="190"/>
      <c r="BO154" s="190"/>
    </row>
    <row r="155" spans="1:67" s="236" customFormat="1" ht="25.15" customHeight="1" thickBot="1" x14ac:dyDescent="0.25">
      <c r="A155" s="181" t="s">
        <v>135</v>
      </c>
      <c r="B155" s="181" t="s">
        <v>252</v>
      </c>
      <c r="C155" s="182"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69"/>
      <c r="AF155" s="272" t="s">
        <v>408</v>
      </c>
      <c r="AG155" s="272" t="s">
        <v>408</v>
      </c>
      <c r="AH155" s="272" t="s">
        <v>408</v>
      </c>
      <c r="AI155" s="272" t="s">
        <v>408</v>
      </c>
      <c r="AJ155" s="272" t="s">
        <v>408</v>
      </c>
      <c r="AK155" s="272" t="s">
        <v>408</v>
      </c>
      <c r="AL155" s="273" t="s">
        <v>417</v>
      </c>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190"/>
      <c r="BI155" s="190"/>
      <c r="BJ155" s="190"/>
      <c r="BK155" s="190"/>
      <c r="BL155" s="190"/>
      <c r="BM155" s="190"/>
      <c r="BN155" s="190"/>
      <c r="BO155" s="190"/>
    </row>
    <row r="156" spans="1:67" s="236" customFormat="1" ht="25.15" customHeight="1" thickBot="1" x14ac:dyDescent="0.25">
      <c r="A156" s="181" t="s">
        <v>135</v>
      </c>
      <c r="B156" s="181" t="s">
        <v>253</v>
      </c>
      <c r="C156" s="182"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74"/>
      <c r="AF156" s="272" t="s">
        <v>408</v>
      </c>
      <c r="AG156" s="272" t="s">
        <v>408</v>
      </c>
      <c r="AH156" s="272" t="s">
        <v>408</v>
      </c>
      <c r="AI156" s="272" t="s">
        <v>408</v>
      </c>
      <c r="AJ156" s="272" t="s">
        <v>408</v>
      </c>
      <c r="AK156" s="272" t="s">
        <v>408</v>
      </c>
      <c r="AL156" s="275" t="s">
        <v>408</v>
      </c>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190"/>
      <c r="BI156" s="190"/>
      <c r="BJ156" s="190"/>
      <c r="BK156" s="190"/>
      <c r="BL156" s="190"/>
      <c r="BM156" s="190"/>
      <c r="BN156" s="190"/>
      <c r="BO156" s="190"/>
    </row>
    <row r="157" spans="1:67" x14ac:dyDescent="0.2">
      <c r="C157" s="199"/>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row>
    <row r="158" spans="1:67" x14ac:dyDescent="0.2">
      <c r="C158" s="199"/>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row>
    <row r="159" spans="1:67" x14ac:dyDescent="0.2">
      <c r="C159" s="199"/>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row>
    <row r="160" spans="1:67" x14ac:dyDescent="0.2">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row>
    <row r="161" spans="3:59" x14ac:dyDescent="0.2">
      <c r="C161" s="199"/>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row>
    <row r="162" spans="3:59" x14ac:dyDescent="0.2">
      <c r="C162" s="199"/>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row>
    <row r="163" spans="3:59" x14ac:dyDescent="0.2">
      <c r="C163" s="199"/>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row>
    <row r="164" spans="3:59" x14ac:dyDescent="0.2">
      <c r="C164" s="199"/>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row>
    <row r="165" spans="3:59" x14ac:dyDescent="0.2">
      <c r="C165" s="199"/>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row>
    <row r="166" spans="3:59" x14ac:dyDescent="0.2">
      <c r="C166" s="199"/>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row>
    <row r="167" spans="3:59" x14ac:dyDescent="0.2">
      <c r="C167" s="199"/>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row>
    <row r="168" spans="3:59" x14ac:dyDescent="0.2">
      <c r="C168" s="199"/>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row>
    <row r="169" spans="3:59" x14ac:dyDescent="0.2">
      <c r="C169" s="199"/>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row>
    <row r="170" spans="3:59" x14ac:dyDescent="0.2">
      <c r="C170" s="199"/>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row>
  </sheetData>
  <mergeCells count="9">
    <mergeCell ref="W10:AD10"/>
    <mergeCell ref="AF10:AL10"/>
    <mergeCell ref="Q10:V10"/>
    <mergeCell ref="X11:AB11"/>
    <mergeCell ref="A10:A12"/>
    <mergeCell ref="B10:D12"/>
    <mergeCell ref="E10:H10"/>
    <mergeCell ref="I10:L10"/>
    <mergeCell ref="N10:P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5745"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46"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47" r:id="rId6" name="Button 3">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48" r:id="rId7" name="Button 4">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49" r:id="rId8" name="Button 5">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50" r:id="rId9" name="Button 6">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51" r:id="rId10" name="Button 7">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52" r:id="rId11" name="Button 8">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53"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54" r:id="rId13" name="Button 10">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55"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56" r:id="rId15" name="Button 12">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57" r:id="rId16" name="Button 1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58" r:id="rId17" name="Button 1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5759" r:id="rId18" name="Button 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5760" r:id="rId19" name="Button 16">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97ED0"/>
  </sheetPr>
  <dimension ref="A1:BO170"/>
  <sheetViews>
    <sheetView tabSelected="1" zoomScaleNormal="100" workbookViewId="0">
      <pane xSplit="4" ySplit="13" topLeftCell="E85" activePane="bottomRight" state="frozen"/>
      <selection pane="topRight" activeCell="E1" sqref="E1"/>
      <selection pane="bottomLeft" activeCell="A14" sqref="A14"/>
      <selection pane="bottomRight" activeCell="F85" sqref="F85"/>
    </sheetView>
  </sheetViews>
  <sheetFormatPr defaultColWidth="8.85546875" defaultRowHeight="12.75" x14ac:dyDescent="0.2"/>
  <cols>
    <col min="1" max="1" width="8.7109375" style="199" customWidth="1"/>
    <col min="2" max="2" width="10.28515625" style="199" customWidth="1"/>
    <col min="3" max="3" width="31.42578125" style="241" customWidth="1"/>
    <col min="4" max="4" width="6" style="199" customWidth="1"/>
    <col min="5" max="5" width="7.7109375" style="199" customWidth="1"/>
    <col min="6" max="6" width="10.7109375" style="199" customWidth="1"/>
    <col min="7" max="7" width="7.7109375" style="199" customWidth="1"/>
    <col min="8" max="8" width="8.28515625" style="199" customWidth="1"/>
    <col min="9" max="9" width="6" style="199" customWidth="1"/>
    <col min="10" max="10" width="6.28515625" style="199" customWidth="1"/>
    <col min="11" max="11" width="6" style="199" customWidth="1"/>
    <col min="12" max="12" width="6.85546875" style="199" customWidth="1"/>
    <col min="13" max="13" width="9.140625" style="199" customWidth="1"/>
    <col min="14" max="16" width="6.42578125" style="199" customWidth="1"/>
    <col min="17" max="17" width="5.7109375" style="199" customWidth="1"/>
    <col min="18" max="18" width="6" style="199" customWidth="1"/>
    <col min="19" max="19" width="6.42578125" style="199" customWidth="1"/>
    <col min="20" max="20" width="6.140625" style="199" customWidth="1"/>
    <col min="21" max="21" width="6" style="199" customWidth="1"/>
    <col min="22" max="22" width="7" style="199" customWidth="1"/>
    <col min="23" max="23" width="6.7109375" style="199" customWidth="1"/>
    <col min="24" max="25" width="6.42578125" style="199" customWidth="1"/>
    <col min="26" max="26" width="5.7109375" style="199" customWidth="1"/>
    <col min="27" max="27" width="6.28515625" style="199" customWidth="1"/>
    <col min="28" max="28" width="8.140625" style="199" customWidth="1"/>
    <col min="29" max="29" width="6.7109375" style="199" customWidth="1"/>
    <col min="30" max="30" width="7.7109375" style="199" customWidth="1"/>
    <col min="31" max="31" width="1.85546875" style="199" customWidth="1"/>
    <col min="32" max="32" width="13" style="199" customWidth="1"/>
    <col min="33" max="33" width="9.5703125" style="199" customWidth="1"/>
    <col min="34" max="36" width="8.28515625" style="199" customWidth="1"/>
    <col min="37" max="37" width="12.85546875" style="199" customWidth="1"/>
    <col min="38" max="38" width="24.7109375" style="199" bestFit="1" customWidth="1"/>
    <col min="39" max="16384" width="8.85546875" style="199"/>
  </cols>
  <sheetData>
    <row r="1" spans="1:67" s="10" customFormat="1" ht="20.25" x14ac:dyDescent="0.3">
      <c r="A1" s="36" t="s">
        <v>52</v>
      </c>
      <c r="B1" s="351"/>
      <c r="C1" s="183"/>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183"/>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183"/>
      <c r="D3" s="350"/>
      <c r="E3" s="350"/>
      <c r="F3" s="37"/>
      <c r="G3" s="350"/>
      <c r="H3" s="350"/>
      <c r="I3" s="350"/>
      <c r="J3" s="350"/>
      <c r="K3" s="350"/>
      <c r="L3" s="350"/>
      <c r="M3" s="350"/>
      <c r="N3" s="350"/>
      <c r="O3" s="350"/>
      <c r="R3" s="20"/>
      <c r="S3" s="20"/>
      <c r="T3" s="20"/>
      <c r="U3" s="20"/>
      <c r="V3" s="20"/>
      <c r="W3" s="350"/>
      <c r="X3" s="350"/>
      <c r="Y3" s="350"/>
      <c r="Z3" s="350" t="s">
        <v>51</v>
      </c>
      <c r="AA3" s="350"/>
      <c r="AB3" s="350"/>
      <c r="AC3" s="350"/>
      <c r="AD3" s="350"/>
      <c r="AE3" s="350"/>
      <c r="AF3" s="350"/>
      <c r="AG3" s="350"/>
      <c r="AH3" s="350"/>
      <c r="AI3" s="350"/>
      <c r="AJ3" s="350"/>
      <c r="AK3" s="11"/>
      <c r="AL3" s="11"/>
    </row>
    <row r="4" spans="1:67" s="10" customFormat="1" x14ac:dyDescent="0.2">
      <c r="A4" s="350" t="s">
        <v>20</v>
      </c>
      <c r="B4" s="352" t="s">
        <v>424</v>
      </c>
      <c r="C4" s="183" t="s">
        <v>21</v>
      </c>
      <c r="D4" s="350"/>
      <c r="E4" s="350"/>
      <c r="F4" s="350"/>
      <c r="G4" s="350"/>
      <c r="H4" s="350"/>
      <c r="I4" s="350"/>
      <c r="J4" s="350"/>
      <c r="K4" s="350"/>
      <c r="L4" s="350"/>
      <c r="M4" s="350"/>
      <c r="N4" s="350"/>
      <c r="O4" s="350" t="s">
        <v>51</v>
      </c>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183"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x14ac:dyDescent="0.2">
      <c r="A6" s="350" t="s">
        <v>24</v>
      </c>
      <c r="B6" s="134">
        <v>2017</v>
      </c>
      <c r="C6" s="183" t="s">
        <v>270</v>
      </c>
      <c r="D6" s="386"/>
      <c r="E6" s="386"/>
      <c r="F6" s="386"/>
      <c r="G6" s="386"/>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x14ac:dyDescent="0.2">
      <c r="A7" s="350" t="s">
        <v>44</v>
      </c>
      <c r="B7" s="134">
        <v>1</v>
      </c>
      <c r="C7" s="184" t="s">
        <v>1</v>
      </c>
      <c r="D7" s="383"/>
      <c r="E7" s="383"/>
      <c r="F7" s="383"/>
      <c r="G7" s="383"/>
      <c r="H7" s="390"/>
      <c r="I7" s="391"/>
      <c r="J7" s="391"/>
      <c r="K7" s="391"/>
      <c r="L7" s="391"/>
      <c r="M7" s="391"/>
      <c r="N7" s="391"/>
      <c r="O7" s="391"/>
      <c r="P7" s="391"/>
      <c r="Q7" s="391"/>
      <c r="R7" s="391"/>
      <c r="S7" s="391"/>
      <c r="T7" s="391"/>
      <c r="U7" s="392"/>
      <c r="V7" s="393"/>
      <c r="W7" s="393"/>
      <c r="X7" s="393"/>
      <c r="Y7" s="393"/>
      <c r="Z7" s="393"/>
      <c r="AA7" s="392"/>
      <c r="AB7" s="392"/>
      <c r="AC7" s="392"/>
      <c r="AD7" s="392"/>
      <c r="AE7" s="392"/>
      <c r="AF7" s="392"/>
      <c r="AG7" s="392"/>
      <c r="AH7" s="42"/>
      <c r="AI7" s="42"/>
      <c r="AJ7" s="42"/>
      <c r="AK7" s="389"/>
      <c r="AL7" s="389"/>
      <c r="AM7" s="42"/>
      <c r="AN7" s="42"/>
      <c r="AO7" s="42"/>
      <c r="AP7" s="42"/>
    </row>
    <row r="8" spans="1:67" s="350" customFormat="1" ht="13.5" thickBot="1" x14ac:dyDescent="0.25">
      <c r="A8" s="38"/>
      <c r="B8" s="30"/>
      <c r="C8" s="185"/>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192"/>
      <c r="D9" s="193"/>
      <c r="E9" s="193"/>
      <c r="F9" s="397"/>
      <c r="G9" s="397"/>
      <c r="H9" s="398"/>
      <c r="I9" s="130"/>
      <c r="J9" s="40"/>
      <c r="K9" s="41"/>
      <c r="L9" s="41"/>
      <c r="M9" s="40"/>
      <c r="N9" s="40"/>
      <c r="O9" s="40"/>
      <c r="P9" s="40"/>
      <c r="Q9" s="194"/>
      <c r="R9" s="194"/>
      <c r="S9" s="194"/>
      <c r="T9" s="194"/>
      <c r="U9" s="194"/>
      <c r="V9" s="194"/>
      <c r="W9" s="194"/>
      <c r="X9" s="194"/>
      <c r="Y9" s="194"/>
      <c r="Z9" s="194"/>
      <c r="AA9" s="194"/>
      <c r="AB9" s="194"/>
      <c r="AC9" s="194"/>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3.45" customHeight="1" thickBot="1" x14ac:dyDescent="0.25">
      <c r="A10" s="424" t="str">
        <f>B4&amp;": "&amp;B5&amp;": "&amp;B6</f>
        <v>FI: 43539: 2017</v>
      </c>
      <c r="B10" s="437" t="s">
        <v>348</v>
      </c>
      <c r="C10" s="438"/>
      <c r="D10" s="439"/>
      <c r="E10" s="414" t="s">
        <v>54</v>
      </c>
      <c r="F10" s="443"/>
      <c r="G10" s="443"/>
      <c r="H10" s="444"/>
      <c r="I10" s="414" t="s">
        <v>49</v>
      </c>
      <c r="J10" s="415"/>
      <c r="K10" s="415"/>
      <c r="L10" s="444"/>
      <c r="M10" s="396"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186"/>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40"/>
      <c r="C11" s="441"/>
      <c r="D11" s="442"/>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9.45" customHeight="1" thickBot="1" x14ac:dyDescent="0.25">
      <c r="A12" s="425"/>
      <c r="B12" s="440"/>
      <c r="C12" s="441"/>
      <c r="D12" s="442"/>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187"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22.67313803359631</v>
      </c>
      <c r="F14" s="176">
        <v>1.59597875732382</v>
      </c>
      <c r="G14" s="176">
        <v>12.09208016699602</v>
      </c>
      <c r="H14" s="176">
        <v>2.5700000000000002E-3</v>
      </c>
      <c r="I14" s="176">
        <v>0.36999672695497332</v>
      </c>
      <c r="J14" s="176">
        <v>1.1590284092592567</v>
      </c>
      <c r="K14" s="176">
        <v>2.5720232770482974</v>
      </c>
      <c r="L14" s="176">
        <v>2.2816490038354641E-2</v>
      </c>
      <c r="M14" s="176">
        <v>13.448739270861131</v>
      </c>
      <c r="N14" s="176">
        <v>2.0244222013517352</v>
      </c>
      <c r="O14" s="176">
        <v>0.14766848930183415</v>
      </c>
      <c r="P14" s="176">
        <v>0.14632230309050553</v>
      </c>
      <c r="Q14" s="176">
        <v>0.68953939030878497</v>
      </c>
      <c r="R14" s="176">
        <v>1.6127792548531725</v>
      </c>
      <c r="S14" s="176">
        <v>2.4353204646015145</v>
      </c>
      <c r="T14" s="176">
        <v>2.1227250725270084</v>
      </c>
      <c r="U14" s="176" t="s">
        <v>421</v>
      </c>
      <c r="V14" s="176">
        <v>19.660658073276132</v>
      </c>
      <c r="W14" s="176">
        <v>3.3910485301867745</v>
      </c>
      <c r="X14" s="176" t="s">
        <v>422</v>
      </c>
      <c r="Y14" s="176" t="s">
        <v>422</v>
      </c>
      <c r="Z14" s="176" t="s">
        <v>422</v>
      </c>
      <c r="AA14" s="176" t="s">
        <v>422</v>
      </c>
      <c r="AB14" s="176">
        <v>0.54041981233571013</v>
      </c>
      <c r="AC14" s="176">
        <v>0.4162459124392211</v>
      </c>
      <c r="AD14" s="176">
        <v>0.29127708818610887</v>
      </c>
      <c r="AE14" s="204"/>
      <c r="AF14" s="176">
        <v>4777.5668100000003</v>
      </c>
      <c r="AG14" s="176">
        <v>109870.81340058149</v>
      </c>
      <c r="AH14" s="176">
        <v>28432.032022999992</v>
      </c>
      <c r="AI14" s="176">
        <v>94915.915469000014</v>
      </c>
      <c r="AJ14" s="176">
        <v>1742.1467290000001</v>
      </c>
      <c r="AK14" s="202" t="s">
        <v>408</v>
      </c>
      <c r="AL14" s="203" t="s">
        <v>18</v>
      </c>
    </row>
    <row r="15" spans="1:67" s="190" customFormat="1" ht="24.75" customHeight="1" thickBot="1" x14ac:dyDescent="0.25">
      <c r="A15" s="178" t="s">
        <v>122</v>
      </c>
      <c r="B15" s="178" t="s">
        <v>161</v>
      </c>
      <c r="C15" s="100" t="s">
        <v>56</v>
      </c>
      <c r="D15" s="202"/>
      <c r="E15" s="176">
        <v>2.1024362654500002</v>
      </c>
      <c r="F15" s="176">
        <v>6.1661668124000001E-2</v>
      </c>
      <c r="G15" s="176">
        <v>5.9356417692251133</v>
      </c>
      <c r="H15" s="176" t="s">
        <v>408</v>
      </c>
      <c r="I15" s="176">
        <v>2.5351473113622625E-2</v>
      </c>
      <c r="J15" s="176">
        <v>7.6766063808491228E-2</v>
      </c>
      <c r="K15" s="176">
        <v>0.22272743074000001</v>
      </c>
      <c r="L15" s="176">
        <v>2.2054066878243526E-3</v>
      </c>
      <c r="M15" s="176">
        <v>1.0165456152800003</v>
      </c>
      <c r="N15" s="176">
        <v>3.2551751693000006</v>
      </c>
      <c r="O15" s="176">
        <v>7.4101111406399994E-2</v>
      </c>
      <c r="P15" s="176">
        <v>1.5206139312490001E-2</v>
      </c>
      <c r="Q15" s="176">
        <v>0.53416113698099987</v>
      </c>
      <c r="R15" s="176">
        <v>4.0923525684905</v>
      </c>
      <c r="S15" s="176">
        <v>1.4342327169300002</v>
      </c>
      <c r="T15" s="176">
        <v>1.6535079694000001</v>
      </c>
      <c r="U15" s="176" t="s">
        <v>421</v>
      </c>
      <c r="V15" s="176">
        <v>6.1506308218860006</v>
      </c>
      <c r="W15" s="176">
        <v>3.6392386133700001E-2</v>
      </c>
      <c r="X15" s="176" t="s">
        <v>422</v>
      </c>
      <c r="Y15" s="176" t="s">
        <v>422</v>
      </c>
      <c r="Z15" s="176" t="s">
        <v>422</v>
      </c>
      <c r="AA15" s="176" t="s">
        <v>422</v>
      </c>
      <c r="AB15" s="176">
        <v>1.2891948180400001E-2</v>
      </c>
      <c r="AC15" s="176" t="s">
        <v>408</v>
      </c>
      <c r="AD15" s="176" t="s">
        <v>408</v>
      </c>
      <c r="AE15" s="204"/>
      <c r="AF15" s="176">
        <v>4586.7334930000006</v>
      </c>
      <c r="AG15" s="176" t="s">
        <v>408</v>
      </c>
      <c r="AH15" s="176">
        <v>35926.434190999993</v>
      </c>
      <c r="AI15" s="176" t="s">
        <v>408</v>
      </c>
      <c r="AJ15" s="176">
        <v>4091.2</v>
      </c>
      <c r="AK15" s="202" t="s">
        <v>408</v>
      </c>
      <c r="AL15" s="203" t="s">
        <v>18</v>
      </c>
    </row>
    <row r="16" spans="1:67" s="190" customFormat="1" ht="24.75" customHeight="1" thickBot="1" x14ac:dyDescent="0.25">
      <c r="A16" s="178" t="s">
        <v>122</v>
      </c>
      <c r="B16" s="178" t="s">
        <v>162</v>
      </c>
      <c r="C16" s="100" t="s">
        <v>142</v>
      </c>
      <c r="D16" s="202"/>
      <c r="E16" s="176" t="s">
        <v>422</v>
      </c>
      <c r="F16" s="176" t="s">
        <v>422</v>
      </c>
      <c r="G16" s="176" t="s">
        <v>422</v>
      </c>
      <c r="H16" s="176" t="s">
        <v>408</v>
      </c>
      <c r="I16" s="176" t="s">
        <v>422</v>
      </c>
      <c r="J16" s="176" t="s">
        <v>422</v>
      </c>
      <c r="K16" s="176" t="s">
        <v>422</v>
      </c>
      <c r="L16" s="176" t="s">
        <v>422</v>
      </c>
      <c r="M16" s="176" t="s">
        <v>422</v>
      </c>
      <c r="N16" s="176" t="s">
        <v>422</v>
      </c>
      <c r="O16" s="176" t="s">
        <v>422</v>
      </c>
      <c r="P16" s="176" t="s">
        <v>422</v>
      </c>
      <c r="Q16" s="176" t="s">
        <v>422</v>
      </c>
      <c r="R16" s="176" t="s">
        <v>422</v>
      </c>
      <c r="S16" s="176" t="s">
        <v>422</v>
      </c>
      <c r="T16" s="176" t="s">
        <v>422</v>
      </c>
      <c r="U16" s="176" t="s">
        <v>422</v>
      </c>
      <c r="V16" s="176" t="s">
        <v>422</v>
      </c>
      <c r="W16" s="176" t="s">
        <v>422</v>
      </c>
      <c r="X16" s="176" t="s">
        <v>422</v>
      </c>
      <c r="Y16" s="176" t="s">
        <v>422</v>
      </c>
      <c r="Z16" s="176" t="s">
        <v>422</v>
      </c>
      <c r="AA16" s="176" t="s">
        <v>422</v>
      </c>
      <c r="AB16" s="176" t="s">
        <v>422</v>
      </c>
      <c r="AC16" s="176" t="s">
        <v>408</v>
      </c>
      <c r="AD16" s="176" t="s">
        <v>408</v>
      </c>
      <c r="AE16" s="204"/>
      <c r="AF16" s="202" t="s">
        <v>422</v>
      </c>
      <c r="AG16" s="202" t="s">
        <v>422</v>
      </c>
      <c r="AH16" s="202" t="s">
        <v>422</v>
      </c>
      <c r="AI16" s="202" t="s">
        <v>422</v>
      </c>
      <c r="AJ16" s="202" t="s">
        <v>422</v>
      </c>
      <c r="AK16" s="202" t="s">
        <v>422</v>
      </c>
      <c r="AL16" s="203" t="s">
        <v>18</v>
      </c>
    </row>
    <row r="17" spans="1:38" s="190" customFormat="1" ht="24.75" customHeight="1" thickBot="1" x14ac:dyDescent="0.25">
      <c r="A17" s="178" t="s">
        <v>122</v>
      </c>
      <c r="B17" s="178" t="s">
        <v>163</v>
      </c>
      <c r="C17" s="100" t="s">
        <v>57</v>
      </c>
      <c r="D17" s="202"/>
      <c r="E17" s="176">
        <v>3.1905221639999994</v>
      </c>
      <c r="F17" s="176">
        <v>1.9168242448E-2</v>
      </c>
      <c r="G17" s="176">
        <v>0.57712760697134469</v>
      </c>
      <c r="H17" s="176" t="s">
        <v>408</v>
      </c>
      <c r="I17" s="176">
        <v>5.595354056692585E-3</v>
      </c>
      <c r="J17" s="176">
        <v>1.3517531191212974E-2</v>
      </c>
      <c r="K17" s="176">
        <v>2.3128346072000001E-2</v>
      </c>
      <c r="L17" s="176">
        <v>7.7951310481090726E-4</v>
      </c>
      <c r="M17" s="176">
        <v>1.0830557167399997</v>
      </c>
      <c r="N17" s="176">
        <v>7.44746509E-3</v>
      </c>
      <c r="O17" s="176">
        <v>2.11258E-4</v>
      </c>
      <c r="P17" s="176">
        <v>1.0069407000000001E-4</v>
      </c>
      <c r="Q17" s="176">
        <v>1.44586E-3</v>
      </c>
      <c r="R17" s="176">
        <v>2.5949800000000002E-3</v>
      </c>
      <c r="S17" s="176">
        <v>3.7565699999999994E-3</v>
      </c>
      <c r="T17" s="176">
        <v>6.1526799999999993E-2</v>
      </c>
      <c r="U17" s="176" t="s">
        <v>421</v>
      </c>
      <c r="V17" s="176">
        <v>1.3779880000000001E-2</v>
      </c>
      <c r="W17" s="176">
        <v>8.0567162433999983E-3</v>
      </c>
      <c r="X17" s="176" t="s">
        <v>422</v>
      </c>
      <c r="Y17" s="176" t="s">
        <v>422</v>
      </c>
      <c r="Z17" s="176" t="s">
        <v>422</v>
      </c>
      <c r="AA17" s="176" t="s">
        <v>422</v>
      </c>
      <c r="AB17" s="176">
        <v>8.1988424959999996E-4</v>
      </c>
      <c r="AC17" s="176">
        <v>3.8534220000000001E-4</v>
      </c>
      <c r="AD17" s="176">
        <v>9.3978211200000009E-2</v>
      </c>
      <c r="AE17" s="204"/>
      <c r="AF17" s="176">
        <v>279.86785000000003</v>
      </c>
      <c r="AG17" s="176">
        <v>565.58999999999992</v>
      </c>
      <c r="AH17" s="176">
        <v>23857.245478999997</v>
      </c>
      <c r="AI17" s="176">
        <v>8.52</v>
      </c>
      <c r="AJ17" s="202" t="s">
        <v>408</v>
      </c>
      <c r="AK17" s="202" t="s">
        <v>408</v>
      </c>
      <c r="AL17" s="203" t="s">
        <v>18</v>
      </c>
    </row>
    <row r="18" spans="1:38" s="190" customFormat="1" ht="24.75" customHeight="1" thickBot="1" x14ac:dyDescent="0.25">
      <c r="A18" s="178" t="s">
        <v>122</v>
      </c>
      <c r="B18" s="178" t="s">
        <v>164</v>
      </c>
      <c r="C18" s="100" t="s">
        <v>275</v>
      </c>
      <c r="D18" s="202"/>
      <c r="E18" s="176">
        <v>0.18447371972919996</v>
      </c>
      <c r="F18" s="176">
        <v>1.23264267156E-3</v>
      </c>
      <c r="G18" s="176">
        <v>3.111170688801947</v>
      </c>
      <c r="H18" s="176" t="s">
        <v>408</v>
      </c>
      <c r="I18" s="176">
        <v>3.5684665301464785E-3</v>
      </c>
      <c r="J18" s="176">
        <v>6.4840103589767755E-3</v>
      </c>
      <c r="K18" s="176">
        <v>1.2914373000000002E-2</v>
      </c>
      <c r="L18" s="176">
        <v>9.922069291287553E-4</v>
      </c>
      <c r="M18" s="176">
        <v>5.0964397231200012E-2</v>
      </c>
      <c r="N18" s="176">
        <v>7.5875000000000009E-4</v>
      </c>
      <c r="O18" s="176">
        <v>9.1050000000000001E-6</v>
      </c>
      <c r="P18" s="176">
        <v>2.9309999999999996E-6</v>
      </c>
      <c r="Q18" s="176">
        <v>6.0700000000000005E-5</v>
      </c>
      <c r="R18" s="176">
        <v>0.19892198201299999</v>
      </c>
      <c r="S18" s="176">
        <v>2.4425E-4</v>
      </c>
      <c r="T18" s="176">
        <v>3.9912999999999997E-2</v>
      </c>
      <c r="U18" s="176" t="s">
        <v>421</v>
      </c>
      <c r="V18" s="176">
        <v>3.6420000000000002E-4</v>
      </c>
      <c r="W18" s="176">
        <v>1.1824681979800001E-3</v>
      </c>
      <c r="X18" s="176" t="s">
        <v>422</v>
      </c>
      <c r="Y18" s="176" t="s">
        <v>422</v>
      </c>
      <c r="Z18" s="176" t="s">
        <v>422</v>
      </c>
      <c r="AA18" s="176" t="s">
        <v>422</v>
      </c>
      <c r="AB18" s="176">
        <v>1.916855775732E-3</v>
      </c>
      <c r="AC18" s="176">
        <v>1.2306771282E-4</v>
      </c>
      <c r="AD18" s="176">
        <v>3.3744372869999997E-2</v>
      </c>
      <c r="AE18" s="204"/>
      <c r="AF18" s="176">
        <v>683.74064999999996</v>
      </c>
      <c r="AG18" s="176">
        <v>198.49631100000002</v>
      </c>
      <c r="AH18" s="176">
        <v>370.69717055999996</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v>1.3991485841799998</v>
      </c>
      <c r="F19" s="176">
        <v>4.9740187690000019E-3</v>
      </c>
      <c r="G19" s="176">
        <v>0.7553441908296713</v>
      </c>
      <c r="H19" s="176" t="s">
        <v>408</v>
      </c>
      <c r="I19" s="176">
        <v>3.7169293422518873E-2</v>
      </c>
      <c r="J19" s="176">
        <v>5.7742521761387118E-2</v>
      </c>
      <c r="K19" s="176">
        <v>6.6949671781000003E-2</v>
      </c>
      <c r="L19" s="176">
        <v>8.3435840173464188E-3</v>
      </c>
      <c r="M19" s="176">
        <v>0.27430679802000002</v>
      </c>
      <c r="N19" s="176">
        <v>3.2566612180000003E-2</v>
      </c>
      <c r="O19" s="176">
        <v>4.9365359350000016E-4</v>
      </c>
      <c r="P19" s="176">
        <v>2.1349869515000004E-4</v>
      </c>
      <c r="Q19" s="176">
        <v>2.9416116119999995E-3</v>
      </c>
      <c r="R19" s="176">
        <v>5.0748287249999992E-3</v>
      </c>
      <c r="S19" s="176">
        <v>5.0013710125000003E-3</v>
      </c>
      <c r="T19" s="176">
        <v>0.34639890840000004</v>
      </c>
      <c r="U19" s="176" t="s">
        <v>421</v>
      </c>
      <c r="V19" s="176">
        <v>2.9865854711999994E-2</v>
      </c>
      <c r="W19" s="176">
        <v>7.7781125850000001E-3</v>
      </c>
      <c r="X19" s="176" t="s">
        <v>422</v>
      </c>
      <c r="Y19" s="176" t="s">
        <v>422</v>
      </c>
      <c r="Z19" s="176" t="s">
        <v>422</v>
      </c>
      <c r="AA19" s="176" t="s">
        <v>422</v>
      </c>
      <c r="AB19" s="176">
        <v>4.8733404517400016E-3</v>
      </c>
      <c r="AC19" s="176">
        <v>1.9715689705999999E-4</v>
      </c>
      <c r="AD19" s="176">
        <v>2.6106971658000001E-2</v>
      </c>
      <c r="AE19" s="204"/>
      <c r="AF19" s="176">
        <v>1772.6326759999997</v>
      </c>
      <c r="AG19" s="176">
        <v>148.915963</v>
      </c>
      <c r="AH19" s="176">
        <v>12369.307678999998</v>
      </c>
      <c r="AI19" s="176">
        <v>20.965800000000002</v>
      </c>
      <c r="AJ19" s="176">
        <v>3.1922820000000001</v>
      </c>
      <c r="AK19" s="202" t="s">
        <v>408</v>
      </c>
      <c r="AL19" s="203" t="s">
        <v>18</v>
      </c>
    </row>
    <row r="20" spans="1:38" s="190" customFormat="1" ht="24.75" customHeight="1" thickBot="1" x14ac:dyDescent="0.25">
      <c r="A20" s="178" t="s">
        <v>122</v>
      </c>
      <c r="B20" s="178" t="s">
        <v>166</v>
      </c>
      <c r="C20" s="100" t="s">
        <v>59</v>
      </c>
      <c r="D20" s="202"/>
      <c r="E20" s="176">
        <v>18.586105619139992</v>
      </c>
      <c r="F20" s="176">
        <v>0.32348221019820006</v>
      </c>
      <c r="G20" s="176">
        <v>2.4228961693702455</v>
      </c>
      <c r="H20" s="176" t="s">
        <v>408</v>
      </c>
      <c r="I20" s="176">
        <v>1.4099374539843039</v>
      </c>
      <c r="J20" s="176">
        <v>1.9480747383031156</v>
      </c>
      <c r="K20" s="176">
        <v>2.258668625513002</v>
      </c>
      <c r="L20" s="176">
        <v>1.0580947314516835E-2</v>
      </c>
      <c r="M20" s="176">
        <v>19.782609113724011</v>
      </c>
      <c r="N20" s="176">
        <v>4.0211647982133556</v>
      </c>
      <c r="O20" s="176">
        <v>0.30880841459855501</v>
      </c>
      <c r="P20" s="176">
        <v>0.1247220998237986</v>
      </c>
      <c r="Q20" s="176">
        <v>0.16340365654880373</v>
      </c>
      <c r="R20" s="176">
        <v>0.14605876373220006</v>
      </c>
      <c r="S20" s="176">
        <v>0.40021074646444987</v>
      </c>
      <c r="T20" s="176">
        <v>0.51856541833733016</v>
      </c>
      <c r="U20" s="176" t="s">
        <v>421</v>
      </c>
      <c r="V20" s="176">
        <v>2.4367855939457139</v>
      </c>
      <c r="W20" s="176">
        <v>0.90605586115614933</v>
      </c>
      <c r="X20" s="176" t="s">
        <v>422</v>
      </c>
      <c r="Y20" s="176" t="s">
        <v>422</v>
      </c>
      <c r="Z20" s="176" t="s">
        <v>422</v>
      </c>
      <c r="AA20" s="176" t="s">
        <v>422</v>
      </c>
      <c r="AB20" s="176">
        <v>0.13510009020801209</v>
      </c>
      <c r="AC20" s="176">
        <v>0.15223392071172004</v>
      </c>
      <c r="AD20" s="176">
        <v>3.6695579980160001E-2</v>
      </c>
      <c r="AE20" s="204"/>
      <c r="AF20" s="176">
        <v>162863.71647899994</v>
      </c>
      <c r="AG20" s="176">
        <v>8347.5802959999965</v>
      </c>
      <c r="AH20" s="176">
        <v>19415.816979200012</v>
      </c>
      <c r="AI20" s="176">
        <v>32896.505989999983</v>
      </c>
      <c r="AJ20" s="176">
        <v>1881.878545</v>
      </c>
      <c r="AK20" s="202" t="s">
        <v>408</v>
      </c>
      <c r="AL20" s="203" t="s">
        <v>18</v>
      </c>
    </row>
    <row r="21" spans="1:38" s="190" customFormat="1" ht="24.75" customHeight="1" thickBot="1" x14ac:dyDescent="0.25">
      <c r="A21" s="178" t="s">
        <v>122</v>
      </c>
      <c r="B21" s="178" t="s">
        <v>167</v>
      </c>
      <c r="C21" s="100" t="s">
        <v>60</v>
      </c>
      <c r="D21" s="202"/>
      <c r="E21" s="176">
        <v>0.42184917545999978</v>
      </c>
      <c r="F21" s="176">
        <v>2.6536107904999995E-2</v>
      </c>
      <c r="G21" s="176">
        <v>0.69597395333318368</v>
      </c>
      <c r="H21" s="176" t="s">
        <v>408</v>
      </c>
      <c r="I21" s="176">
        <v>1.486143604783546E-2</v>
      </c>
      <c r="J21" s="176">
        <v>4.1414648486380518E-2</v>
      </c>
      <c r="K21" s="176">
        <v>0.11175526639200005</v>
      </c>
      <c r="L21" s="176">
        <v>3.3959016311595953E-3</v>
      </c>
      <c r="M21" s="176">
        <v>0.17420975512000003</v>
      </c>
      <c r="N21" s="176">
        <v>0.13172927614899999</v>
      </c>
      <c r="O21" s="176">
        <v>3.222883846879999E-3</v>
      </c>
      <c r="P21" s="176">
        <v>2.9680350526900003E-3</v>
      </c>
      <c r="Q21" s="176">
        <v>5.38023222735E-2</v>
      </c>
      <c r="R21" s="176">
        <v>0.10864632709820002</v>
      </c>
      <c r="S21" s="176">
        <v>0.14286748531020002</v>
      </c>
      <c r="T21" s="176">
        <v>0.22072727759319993</v>
      </c>
      <c r="U21" s="176" t="s">
        <v>421</v>
      </c>
      <c r="V21" s="176">
        <v>0.42528346232799996</v>
      </c>
      <c r="W21" s="176">
        <v>2.2152194899899998E-2</v>
      </c>
      <c r="X21" s="176" t="s">
        <v>422</v>
      </c>
      <c r="Y21" s="176" t="s">
        <v>422</v>
      </c>
      <c r="Z21" s="176" t="s">
        <v>422</v>
      </c>
      <c r="AA21" s="176" t="s">
        <v>422</v>
      </c>
      <c r="AB21" s="176">
        <v>2.946664426780001E-3</v>
      </c>
      <c r="AC21" s="176">
        <v>1.2166551488E-3</v>
      </c>
      <c r="AD21" s="176">
        <v>0.12393687950230001</v>
      </c>
      <c r="AE21" s="204"/>
      <c r="AF21" s="176">
        <v>552.61985299999992</v>
      </c>
      <c r="AG21" s="176">
        <v>1551.685387</v>
      </c>
      <c r="AH21" s="176">
        <v>369.64586600000013</v>
      </c>
      <c r="AI21" s="176">
        <v>152.93670500000002</v>
      </c>
      <c r="AJ21" s="176">
        <v>57.390000000000008</v>
      </c>
      <c r="AK21" s="202" t="s">
        <v>408</v>
      </c>
      <c r="AL21" s="203" t="s">
        <v>18</v>
      </c>
    </row>
    <row r="22" spans="1:38" s="190" customFormat="1" ht="24.75" customHeight="1" thickBot="1" x14ac:dyDescent="0.25">
      <c r="A22" s="178" t="s">
        <v>122</v>
      </c>
      <c r="B22" s="178" t="s">
        <v>168</v>
      </c>
      <c r="C22" s="100" t="s">
        <v>297</v>
      </c>
      <c r="D22" s="202"/>
      <c r="E22" s="176">
        <v>2.0528949580499996</v>
      </c>
      <c r="F22" s="176">
        <v>1.0317071441999998E-2</v>
      </c>
      <c r="G22" s="176">
        <v>0.80776414996124923</v>
      </c>
      <c r="H22" s="176" t="s">
        <v>408</v>
      </c>
      <c r="I22" s="176">
        <v>4.5819469108373742E-2</v>
      </c>
      <c r="J22" s="176">
        <v>0.10200128198428728</v>
      </c>
      <c r="K22" s="176">
        <v>0.20665191589100002</v>
      </c>
      <c r="L22" s="176">
        <v>4.5758955072868826E-3</v>
      </c>
      <c r="M22" s="176">
        <v>4.8311675228400004</v>
      </c>
      <c r="N22" s="176">
        <v>1.7631647818400003</v>
      </c>
      <c r="O22" s="176">
        <v>4.4369426424300015E-2</v>
      </c>
      <c r="P22" s="176">
        <v>2.6929144510230006E-2</v>
      </c>
      <c r="Q22" s="176">
        <v>0.28540494009500006</v>
      </c>
      <c r="R22" s="176">
        <v>2.1379846712660004</v>
      </c>
      <c r="S22" s="176">
        <v>0.83437524979049993</v>
      </c>
      <c r="T22" s="176">
        <v>1.7944698784899999</v>
      </c>
      <c r="U22" s="176" t="s">
        <v>421</v>
      </c>
      <c r="V22" s="176">
        <v>4.0821548632779994</v>
      </c>
      <c r="W22" s="176">
        <v>7.1400198206000007E-2</v>
      </c>
      <c r="X22" s="176" t="s">
        <v>422</v>
      </c>
      <c r="Y22" s="176" t="s">
        <v>422</v>
      </c>
      <c r="Z22" s="176" t="s">
        <v>422</v>
      </c>
      <c r="AA22" s="176" t="s">
        <v>422</v>
      </c>
      <c r="AB22" s="176">
        <v>6.3140265838720006E-3</v>
      </c>
      <c r="AC22" s="176">
        <v>1.9528825216600001E-3</v>
      </c>
      <c r="AD22" s="176">
        <v>0.37428696664998001</v>
      </c>
      <c r="AE22" s="204"/>
      <c r="AF22" s="176">
        <v>614.11005800000021</v>
      </c>
      <c r="AG22" s="176">
        <v>2201.6465429999998</v>
      </c>
      <c r="AH22" s="176">
        <v>3001.0918050000005</v>
      </c>
      <c r="AI22" s="176">
        <v>1509.42275</v>
      </c>
      <c r="AJ22" s="176">
        <v>2044.8210729999998</v>
      </c>
      <c r="AK22" s="202" t="s">
        <v>408</v>
      </c>
      <c r="AL22" s="203" t="s">
        <v>18</v>
      </c>
    </row>
    <row r="23" spans="1:38" s="190" customFormat="1" ht="24.75" customHeight="1" thickBot="1" x14ac:dyDescent="0.25">
      <c r="A23" s="178" t="s">
        <v>129</v>
      </c>
      <c r="B23" s="178" t="s">
        <v>439</v>
      </c>
      <c r="C23" s="100" t="s">
        <v>349</v>
      </c>
      <c r="D23" s="202"/>
      <c r="E23" s="176">
        <v>6.1699655167738223</v>
      </c>
      <c r="F23" s="176">
        <v>1.1655919609676748</v>
      </c>
      <c r="G23" s="176">
        <v>4.0184121052774316E-3</v>
      </c>
      <c r="H23" s="176">
        <v>2.6658513337749173E-3</v>
      </c>
      <c r="I23" s="176">
        <v>0.34644304336517923</v>
      </c>
      <c r="J23" s="176">
        <v>0.34644304336517923</v>
      </c>
      <c r="K23" s="176">
        <v>0.34644304336517923</v>
      </c>
      <c r="L23" s="176">
        <v>0.21458210281473494</v>
      </c>
      <c r="M23" s="176">
        <v>7.4607255690358034</v>
      </c>
      <c r="N23" s="176" t="s">
        <v>408</v>
      </c>
      <c r="O23" s="176">
        <v>3.3437453742407044E-3</v>
      </c>
      <c r="P23" s="176" t="s">
        <v>408</v>
      </c>
      <c r="Q23" s="176" t="s">
        <v>408</v>
      </c>
      <c r="R23" s="176">
        <v>1.6718726871203519E-2</v>
      </c>
      <c r="S23" s="176">
        <v>0.56843671362091985</v>
      </c>
      <c r="T23" s="176">
        <v>2.3406217619684932E-2</v>
      </c>
      <c r="U23" s="176">
        <v>3.3437453742407044E-3</v>
      </c>
      <c r="V23" s="176">
        <v>0.33437453742407042</v>
      </c>
      <c r="W23" s="176" t="s">
        <v>408</v>
      </c>
      <c r="X23" s="176">
        <v>1.0054098536766226E-2</v>
      </c>
      <c r="Y23" s="176">
        <v>1.6695864457159402E-2</v>
      </c>
      <c r="Z23" s="176" t="s">
        <v>408</v>
      </c>
      <c r="AA23" s="176" t="s">
        <v>408</v>
      </c>
      <c r="AB23" s="176">
        <v>2.6749962993925624E-2</v>
      </c>
      <c r="AC23" s="176" t="s">
        <v>408</v>
      </c>
      <c r="AD23" s="176" t="s">
        <v>408</v>
      </c>
      <c r="AE23" s="204"/>
      <c r="AF23" s="176">
        <v>14442.317292711516</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v>2.0165380858877215</v>
      </c>
      <c r="F24" s="176">
        <v>0.23281923537858723</v>
      </c>
      <c r="G24" s="176">
        <v>0.65009263415583451</v>
      </c>
      <c r="H24" s="176">
        <v>1.2000000000000001E-3</v>
      </c>
      <c r="I24" s="176">
        <v>9.4326413937853876E-2</v>
      </c>
      <c r="J24" s="176">
        <v>0.2392206515873761</v>
      </c>
      <c r="K24" s="176">
        <v>0.53797535352211046</v>
      </c>
      <c r="L24" s="176">
        <v>6.0329027537365269E-3</v>
      </c>
      <c r="M24" s="176">
        <v>3.2007618895147414</v>
      </c>
      <c r="N24" s="176">
        <v>0.20591500912964616</v>
      </c>
      <c r="O24" s="176">
        <v>2.0291920024249992E-2</v>
      </c>
      <c r="P24" s="176">
        <v>1.3978861574815723E-2</v>
      </c>
      <c r="Q24" s="176">
        <v>1.8436779492800003E-2</v>
      </c>
      <c r="R24" s="176">
        <v>0.15455036778159997</v>
      </c>
      <c r="S24" s="176">
        <v>0.23146480516555012</v>
      </c>
      <c r="T24" s="176">
        <v>0.26555540769769981</v>
      </c>
      <c r="U24" s="176" t="s">
        <v>421</v>
      </c>
      <c r="V24" s="176">
        <v>3.2997051697204305</v>
      </c>
      <c r="W24" s="176">
        <v>0.53731088767479429</v>
      </c>
      <c r="X24" s="176" t="s">
        <v>422</v>
      </c>
      <c r="Y24" s="176" t="s">
        <v>422</v>
      </c>
      <c r="Z24" s="176" t="s">
        <v>422</v>
      </c>
      <c r="AA24" s="176" t="s">
        <v>422</v>
      </c>
      <c r="AB24" s="176">
        <v>0.18149023490556426</v>
      </c>
      <c r="AC24" s="176">
        <v>0.22829366858162481</v>
      </c>
      <c r="AD24" s="176">
        <v>0.12188616072722701</v>
      </c>
      <c r="AE24" s="204"/>
      <c r="AF24" s="176">
        <v>969.62615658720006</v>
      </c>
      <c r="AG24" s="176">
        <v>889.46931500000005</v>
      </c>
      <c r="AH24" s="176">
        <v>1659.5658459999997</v>
      </c>
      <c r="AI24" s="176">
        <v>12415.529333999995</v>
      </c>
      <c r="AJ24" s="176">
        <v>670.71</v>
      </c>
      <c r="AK24" s="202" t="s">
        <v>408</v>
      </c>
      <c r="AL24" s="203" t="s">
        <v>18</v>
      </c>
    </row>
    <row r="25" spans="1:38" s="190" customFormat="1" ht="24.75" customHeight="1" thickBot="1" x14ac:dyDescent="0.25">
      <c r="A25" s="178" t="s">
        <v>130</v>
      </c>
      <c r="B25" s="178" t="s">
        <v>170</v>
      </c>
      <c r="C25" s="100" t="s">
        <v>310</v>
      </c>
      <c r="D25" s="202"/>
      <c r="E25" s="176">
        <v>0.73626961496342402</v>
      </c>
      <c r="F25" s="176">
        <v>0.10165986553845939</v>
      </c>
      <c r="G25" s="176">
        <v>4.4631309079073984E-2</v>
      </c>
      <c r="H25" s="176" t="s">
        <v>408</v>
      </c>
      <c r="I25" s="176">
        <v>5.2748577664710481E-3</v>
      </c>
      <c r="J25" s="176">
        <v>5.2748577664710481E-3</v>
      </c>
      <c r="K25" s="176">
        <v>5.2748577664710481E-3</v>
      </c>
      <c r="L25" s="176">
        <v>2.637428883235524E-3</v>
      </c>
      <c r="M25" s="176">
        <v>0.74084093329197853</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2300.5829422203087</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0.17958395498306703</v>
      </c>
      <c r="F26" s="176">
        <v>2.9402303500634219E-2</v>
      </c>
      <c r="G26" s="176">
        <v>1.2364286338316936E-2</v>
      </c>
      <c r="H26" s="176" t="s">
        <v>408</v>
      </c>
      <c r="I26" s="176">
        <v>1.2330538554392457E-3</v>
      </c>
      <c r="J26" s="176">
        <v>1.2330538554392457E-3</v>
      </c>
      <c r="K26" s="176">
        <v>1.2330538554392457E-3</v>
      </c>
      <c r="L26" s="176">
        <v>6.1652692771962286E-4</v>
      </c>
      <c r="M26" s="176">
        <v>0.29574801275995199</v>
      </c>
      <c r="N26" s="176">
        <v>2.6896421918255742E-2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639.25523278071523</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13.585391410899513</v>
      </c>
      <c r="F27" s="176">
        <v>2.0399861319356458</v>
      </c>
      <c r="G27" s="176">
        <v>2.7389947248516771E-2</v>
      </c>
      <c r="H27" s="176">
        <v>0.87794820446964272</v>
      </c>
      <c r="I27" s="176">
        <v>0.32081623786557051</v>
      </c>
      <c r="J27" s="176">
        <v>0.32081623786557051</v>
      </c>
      <c r="K27" s="176">
        <v>0.32081623786557051</v>
      </c>
      <c r="L27" s="176">
        <v>0.16739801720481121</v>
      </c>
      <c r="M27" s="176">
        <v>28.889756934589517</v>
      </c>
      <c r="N27" s="176">
        <v>2.478730734622488E-3</v>
      </c>
      <c r="O27" s="176">
        <v>2.9997374464168174E-4</v>
      </c>
      <c r="P27" s="176">
        <v>1.5515757188445455E-2</v>
      </c>
      <c r="Q27" s="176">
        <v>4.69695811334781E-4</v>
      </c>
      <c r="R27" s="176">
        <v>1.4915821797328555E-2</v>
      </c>
      <c r="S27" s="176">
        <v>1.0360949824561127E-2</v>
      </c>
      <c r="T27" s="176">
        <v>3.1536701477954637E-3</v>
      </c>
      <c r="U27" s="176">
        <v>3.3944413338619857E-4</v>
      </c>
      <c r="V27" s="176">
        <v>5.7192393671058273E-2</v>
      </c>
      <c r="W27" s="176">
        <v>0.70131018949137491</v>
      </c>
      <c r="X27" s="176">
        <v>2.4057168669825227E-2</v>
      </c>
      <c r="Y27" s="176">
        <v>2.7972616715481544E-2</v>
      </c>
      <c r="Z27" s="176">
        <v>1.4394827183700684E-2</v>
      </c>
      <c r="AA27" s="176">
        <v>2.8327844165098964E-2</v>
      </c>
      <c r="AB27" s="176">
        <v>9.4752456734106427E-2</v>
      </c>
      <c r="AC27" s="176">
        <v>0.12569100827819696</v>
      </c>
      <c r="AD27" s="176">
        <v>1.404256892086601E-4</v>
      </c>
      <c r="AE27" s="204"/>
      <c r="AF27" s="176">
        <v>89794.874283196841</v>
      </c>
      <c r="AG27" s="202" t="s">
        <v>408</v>
      </c>
      <c r="AH27" s="176">
        <v>145.67212109372133</v>
      </c>
      <c r="AI27" s="176">
        <v>16667</v>
      </c>
      <c r="AJ27" s="202" t="s">
        <v>408</v>
      </c>
      <c r="AK27" s="202" t="s">
        <v>408</v>
      </c>
      <c r="AL27" s="203" t="s">
        <v>18</v>
      </c>
    </row>
    <row r="28" spans="1:38" s="190" customFormat="1" ht="24.75" customHeight="1" thickBot="1" x14ac:dyDescent="0.25">
      <c r="A28" s="178" t="s">
        <v>131</v>
      </c>
      <c r="B28" s="178" t="s">
        <v>172</v>
      </c>
      <c r="C28" s="100" t="s">
        <v>154</v>
      </c>
      <c r="D28" s="202"/>
      <c r="E28" s="176">
        <v>4.7618159727072431</v>
      </c>
      <c r="F28" s="176">
        <v>0.39750924319569364</v>
      </c>
      <c r="G28" s="176">
        <v>3.4689326219464853E-3</v>
      </c>
      <c r="H28" s="176">
        <v>1.0148793182654306E-2</v>
      </c>
      <c r="I28" s="176">
        <v>0.31503755509086179</v>
      </c>
      <c r="J28" s="176">
        <v>0.31503755509086179</v>
      </c>
      <c r="K28" s="176">
        <v>0.31503755509086179</v>
      </c>
      <c r="L28" s="176">
        <v>0.17319143821035124</v>
      </c>
      <c r="M28" s="176">
        <v>2.7171788581385261</v>
      </c>
      <c r="N28" s="176">
        <v>1.6601618423023372E-4</v>
      </c>
      <c r="O28" s="176">
        <v>1.6811479733835412E-5</v>
      </c>
      <c r="P28" s="176">
        <v>1.7164351921577902E-3</v>
      </c>
      <c r="Q28" s="176">
        <v>3.309830619064072E-5</v>
      </c>
      <c r="R28" s="176">
        <v>2.7126225970146808E-3</v>
      </c>
      <c r="S28" s="176">
        <v>1.820497139960728E-3</v>
      </c>
      <c r="T28" s="176">
        <v>7.5115718090793223E-5</v>
      </c>
      <c r="U28" s="176">
        <v>3.2573652913610616E-5</v>
      </c>
      <c r="V28" s="176">
        <v>5.8475179261390075E-3</v>
      </c>
      <c r="W28" s="176">
        <v>0.22107122522520212</v>
      </c>
      <c r="X28" s="176">
        <v>5.0028821624442284E-3</v>
      </c>
      <c r="Y28" s="176">
        <v>5.2650453455842031E-3</v>
      </c>
      <c r="Z28" s="176">
        <v>2.7583577315917879E-3</v>
      </c>
      <c r="AA28" s="176">
        <v>5.0170478009240408E-3</v>
      </c>
      <c r="AB28" s="176">
        <v>1.8043333040544261E-2</v>
      </c>
      <c r="AC28" s="176">
        <v>1.9257290903888658E-2</v>
      </c>
      <c r="AD28" s="176">
        <v>4.5017924157030788E-5</v>
      </c>
      <c r="AE28" s="204"/>
      <c r="AF28" s="176">
        <v>13718.021151010522</v>
      </c>
      <c r="AG28" s="202" t="s">
        <v>408</v>
      </c>
      <c r="AH28" s="176">
        <v>23.146144820248928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14.340182595457183</v>
      </c>
      <c r="F29" s="176">
        <v>0.40798720931351751</v>
      </c>
      <c r="G29" s="176">
        <v>1.488311993740239E-2</v>
      </c>
      <c r="H29" s="176">
        <v>2.6511797136390944E-2</v>
      </c>
      <c r="I29" s="176">
        <v>0.23302539054594709</v>
      </c>
      <c r="J29" s="176">
        <v>0.23302539054594709</v>
      </c>
      <c r="K29" s="176">
        <v>0.23302539054594709</v>
      </c>
      <c r="L29" s="176">
        <v>0.12349834558180325</v>
      </c>
      <c r="M29" s="176">
        <v>3.5439845322505628</v>
      </c>
      <c r="N29" s="176">
        <v>6.9159150605415417E-4</v>
      </c>
      <c r="O29" s="176">
        <v>6.915915060541542E-5</v>
      </c>
      <c r="P29" s="176">
        <v>7.3308699641740343E-3</v>
      </c>
      <c r="Q29" s="176">
        <v>1.3831830121083084E-4</v>
      </c>
      <c r="R29" s="176">
        <v>1.175705560292062E-2</v>
      </c>
      <c r="S29" s="176">
        <v>7.8841431690173571E-3</v>
      </c>
      <c r="T29" s="176">
        <v>2.7663660242166168E-4</v>
      </c>
      <c r="U29" s="176">
        <v>1.3831830121083084E-4</v>
      </c>
      <c r="V29" s="176">
        <v>2.4897294217949548E-2</v>
      </c>
      <c r="W29" s="176">
        <v>0.12777980067309891</v>
      </c>
      <c r="X29" s="176">
        <v>7.054233361752372E-3</v>
      </c>
      <c r="Y29" s="176">
        <v>4.2602036772935899E-2</v>
      </c>
      <c r="Z29" s="176">
        <v>4.7581495616525804E-2</v>
      </c>
      <c r="AA29" s="176">
        <v>1.0927145795655636E-2</v>
      </c>
      <c r="AB29" s="176">
        <v>0.1081649115468697</v>
      </c>
      <c r="AC29" s="176">
        <v>8.3050324530092326E-2</v>
      </c>
      <c r="AD29" s="176">
        <v>2.554455765401146E-5</v>
      </c>
      <c r="AE29" s="204"/>
      <c r="AF29" s="176">
        <v>59200.232918235597</v>
      </c>
      <c r="AG29" s="202" t="s">
        <v>408</v>
      </c>
      <c r="AH29" s="176">
        <v>49.247939007437225</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0.21616404468669936</v>
      </c>
      <c r="F30" s="176">
        <v>1.4370873523547381</v>
      </c>
      <c r="G30" s="176">
        <v>5.8491527340007871E-4</v>
      </c>
      <c r="H30" s="176">
        <v>2.0246622300000008E-3</v>
      </c>
      <c r="I30" s="176">
        <v>3.536445232400056E-2</v>
      </c>
      <c r="J30" s="176">
        <v>3.536445232400056E-2</v>
      </c>
      <c r="K30" s="176">
        <v>3.536445232400056E-2</v>
      </c>
      <c r="L30" s="176">
        <v>4.9039650836400616E-3</v>
      </c>
      <c r="M30" s="176">
        <v>6.6218589442924269</v>
      </c>
      <c r="N30" s="176">
        <v>6.2342463994431073E-5</v>
      </c>
      <c r="O30" s="176">
        <v>7.7595562999539151E-6</v>
      </c>
      <c r="P30" s="176">
        <v>3.4585362388548735E-4</v>
      </c>
      <c r="Q30" s="176">
        <v>1.1705837848630807E-5</v>
      </c>
      <c r="R30" s="176">
        <v>2.6284746488843067E-4</v>
      </c>
      <c r="S30" s="176">
        <v>1.8676013871105147E-4</v>
      </c>
      <c r="T30" s="176">
        <v>8.8237346468970961E-5</v>
      </c>
      <c r="U30" s="176">
        <v>7.8925630973537878E-6</v>
      </c>
      <c r="V30" s="176">
        <v>1.306263114985371E-3</v>
      </c>
      <c r="W30" s="176">
        <v>2.9431349178900008E-2</v>
      </c>
      <c r="X30" s="176">
        <v>3.2031507910726972E-4</v>
      </c>
      <c r="Y30" s="176">
        <v>3.5844782662003996E-4</v>
      </c>
      <c r="Z30" s="176">
        <v>2.5930268308683747E-4</v>
      </c>
      <c r="AA30" s="176">
        <v>3.8895402463025617E-4</v>
      </c>
      <c r="AB30" s="176">
        <v>1.3270196134444036E-3</v>
      </c>
      <c r="AC30" s="176">
        <v>2.4475730076460606E-3</v>
      </c>
      <c r="AD30" s="176">
        <v>8.5346690153800024E-6</v>
      </c>
      <c r="AE30" s="204"/>
      <c r="AF30" s="176">
        <v>1753.5619616234103</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v>1.4100934970420231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0.61561523915529515</v>
      </c>
      <c r="J32" s="176">
        <v>1.0930431349311618</v>
      </c>
      <c r="K32" s="176">
        <v>1.5018304331472241</v>
      </c>
      <c r="L32" s="176">
        <v>0.16568057036906525</v>
      </c>
      <c r="M32" s="176" t="s">
        <v>408</v>
      </c>
      <c r="N32" s="176">
        <v>0.42107554584128815</v>
      </c>
      <c r="O32" s="176">
        <v>1.7140064938211044E-3</v>
      </c>
      <c r="P32" s="176" t="s">
        <v>408</v>
      </c>
      <c r="Q32" s="176">
        <v>3.7882978120243951E-2</v>
      </c>
      <c r="R32" s="176">
        <v>1.1688815033796613</v>
      </c>
      <c r="S32" s="176">
        <v>26.319245575526754</v>
      </c>
      <c r="T32" s="176">
        <v>0.16825748160951876</v>
      </c>
      <c r="U32" s="176">
        <v>1.010236184435934E-2</v>
      </c>
      <c r="V32" s="176">
        <v>18.315795322661263</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0.47438909604294049</v>
      </c>
      <c r="J33" s="176">
        <v>5.588247608870037</v>
      </c>
      <c r="K33" s="176">
        <v>11.176495217740074</v>
      </c>
      <c r="L33" s="176">
        <v>9.2764910307242598E-2</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1.4104880740626138</v>
      </c>
      <c r="F34" s="176">
        <v>7.5390459384302957E-2</v>
      </c>
      <c r="G34" s="176">
        <v>2.4043630718437187E-4</v>
      </c>
      <c r="H34" s="176">
        <v>1.4025451252421689E-4</v>
      </c>
      <c r="I34" s="176">
        <v>2.6158597421836995E-2</v>
      </c>
      <c r="J34" s="176">
        <v>2.7495168093025744E-2</v>
      </c>
      <c r="K34" s="176">
        <v>2.9022677431527175E-2</v>
      </c>
      <c r="L34" s="176">
        <v>1.7003088324194046E-2</v>
      </c>
      <c r="M34" s="176">
        <v>0.18293450942862735</v>
      </c>
      <c r="N34" s="176" t="s">
        <v>408</v>
      </c>
      <c r="O34" s="176">
        <v>2.0036358932030984E-4</v>
      </c>
      <c r="P34" s="176" t="s">
        <v>408</v>
      </c>
      <c r="Q34" s="176" t="s">
        <v>408</v>
      </c>
      <c r="R34" s="176">
        <v>1.0018179466015494E-3</v>
      </c>
      <c r="S34" s="176">
        <v>3.4061810184452666E-2</v>
      </c>
      <c r="T34" s="176">
        <v>1.4025451252421691E-3</v>
      </c>
      <c r="U34" s="176">
        <v>2.0036358932030984E-4</v>
      </c>
      <c r="V34" s="176">
        <v>2.0036358932030988E-2</v>
      </c>
      <c r="W34" s="176" t="s">
        <v>408</v>
      </c>
      <c r="X34" s="176">
        <v>6.0109076796092942E-4</v>
      </c>
      <c r="Y34" s="176">
        <v>1.0018179466015492E-3</v>
      </c>
      <c r="Z34" s="176" t="s">
        <v>408</v>
      </c>
      <c r="AA34" s="176" t="s">
        <v>408</v>
      </c>
      <c r="AB34" s="176">
        <v>1.6029087145624787E-3</v>
      </c>
      <c r="AC34" s="176" t="s">
        <v>408</v>
      </c>
      <c r="AD34" s="176" t="s">
        <v>408</v>
      </c>
      <c r="AE34" s="204"/>
      <c r="AF34" s="176">
        <v>865.57070586373834</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6.5072850078858275</v>
      </c>
      <c r="F36" s="176">
        <v>2.9545819075818271</v>
      </c>
      <c r="G36" s="176">
        <v>8.3743678565723415E-2</v>
      </c>
      <c r="H36" s="176">
        <v>9.6653624987007921E-4</v>
      </c>
      <c r="I36" s="176">
        <v>0.32157535019191036</v>
      </c>
      <c r="J36" s="176">
        <v>0.32854447542826759</v>
      </c>
      <c r="K36" s="176">
        <v>0.3318631064931995</v>
      </c>
      <c r="L36" s="176">
        <v>5.3334662450921562E-2</v>
      </c>
      <c r="M36" s="176">
        <v>19.308718125064729</v>
      </c>
      <c r="N36" s="176">
        <v>1.2598786689820542E-2</v>
      </c>
      <c r="O36" s="176">
        <v>1.034583290371981E-3</v>
      </c>
      <c r="P36" s="176">
        <v>2.6783518286083371E-3</v>
      </c>
      <c r="Q36" s="176">
        <v>1.0519303799102009E-2</v>
      </c>
      <c r="R36" s="176">
        <v>1.1766586110727794E-2</v>
      </c>
      <c r="S36" s="176">
        <v>8.5619504510762362E-2</v>
      </c>
      <c r="T36" s="176">
        <v>0.42250686091790229</v>
      </c>
      <c r="U36" s="176">
        <v>1.0452182414346712E-2</v>
      </c>
      <c r="V36" s="176">
        <v>0.11138805356940955</v>
      </c>
      <c r="W36" s="176">
        <v>1.5682922498000681E-2</v>
      </c>
      <c r="X36" s="176" t="s">
        <v>408</v>
      </c>
      <c r="Y36" s="176" t="s">
        <v>408</v>
      </c>
      <c r="Z36" s="176" t="s">
        <v>408</v>
      </c>
      <c r="AA36" s="176" t="s">
        <v>408</v>
      </c>
      <c r="AB36" s="176" t="s">
        <v>408</v>
      </c>
      <c r="AC36" s="176">
        <v>8.0639673017220449E-3</v>
      </c>
      <c r="AD36" s="176">
        <v>9.1850823283824573E-3</v>
      </c>
      <c r="AE36" s="204"/>
      <c r="AF36" s="176">
        <v>5795.5779992719854</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v>2.8578000000000002E-3</v>
      </c>
      <c r="F37" s="176">
        <v>4.7878426999999999E-5</v>
      </c>
      <c r="G37" s="176">
        <v>1.9151370799999999E-6</v>
      </c>
      <c r="H37" s="176" t="s">
        <v>408</v>
      </c>
      <c r="I37" s="176" t="s">
        <v>408</v>
      </c>
      <c r="J37" s="176" t="s">
        <v>408</v>
      </c>
      <c r="K37" s="176" t="s">
        <v>408</v>
      </c>
      <c r="L37" s="176" t="s">
        <v>408</v>
      </c>
      <c r="M37" s="176">
        <v>9.5756854000000001E-4</v>
      </c>
      <c r="N37" s="176" t="s">
        <v>408</v>
      </c>
      <c r="O37" s="176" t="s">
        <v>408</v>
      </c>
      <c r="P37" s="176" t="s">
        <v>408</v>
      </c>
      <c r="Q37" s="176" t="s">
        <v>408</v>
      </c>
      <c r="R37" s="176" t="s">
        <v>408</v>
      </c>
      <c r="S37" s="176" t="s">
        <v>408</v>
      </c>
      <c r="T37" s="176" t="s">
        <v>408</v>
      </c>
      <c r="U37" s="176" t="s">
        <v>408</v>
      </c>
      <c r="V37" s="176" t="s">
        <v>408</v>
      </c>
      <c r="W37" s="176">
        <v>2.3939213500000003E-5</v>
      </c>
      <c r="X37" s="176" t="s">
        <v>408</v>
      </c>
      <c r="Y37" s="176" t="s">
        <v>408</v>
      </c>
      <c r="Z37" s="176" t="s">
        <v>408</v>
      </c>
      <c r="AA37" s="176" t="s">
        <v>408</v>
      </c>
      <c r="AB37" s="176" t="s">
        <v>408</v>
      </c>
      <c r="AC37" s="176" t="s">
        <v>408</v>
      </c>
      <c r="AD37" s="176" t="s">
        <v>408</v>
      </c>
      <c r="AE37" s="204"/>
      <c r="AF37" s="202" t="s">
        <v>408</v>
      </c>
      <c r="AG37" s="202" t="s">
        <v>408</v>
      </c>
      <c r="AH37" s="176">
        <v>47.878427000000002</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v>1.1720341848236</v>
      </c>
      <c r="F39" s="176">
        <v>8.8162796012799985E-2</v>
      </c>
      <c r="G39" s="176">
        <v>1.0845245375315138</v>
      </c>
      <c r="H39" s="176">
        <v>5.1392407923999996E-3</v>
      </c>
      <c r="I39" s="176">
        <v>0.13562914644051821</v>
      </c>
      <c r="J39" s="176">
        <v>0.21110087536882599</v>
      </c>
      <c r="K39" s="176">
        <v>0.29645482700431863</v>
      </c>
      <c r="L39" s="176">
        <v>2.6991461621573613E-2</v>
      </c>
      <c r="M39" s="176">
        <v>0.99516417770072008</v>
      </c>
      <c r="N39" s="176">
        <v>9.0047500000000003E-2</v>
      </c>
      <c r="O39" s="176">
        <v>1.02357078E-2</v>
      </c>
      <c r="P39" s="176">
        <v>1.9381307800000001E-3</v>
      </c>
      <c r="Q39" s="176">
        <v>1.6131052000000003E-2</v>
      </c>
      <c r="R39" s="176">
        <v>0.12884102600000003</v>
      </c>
      <c r="S39" s="176">
        <v>4.9713565000000001E-2</v>
      </c>
      <c r="T39" s="176">
        <v>0.56491699999999989</v>
      </c>
      <c r="U39" s="176">
        <v>1.5730000000000001E-2</v>
      </c>
      <c r="V39" s="176">
        <v>2.2609223119999999</v>
      </c>
      <c r="W39" s="176">
        <v>7.3909124992017988E-2</v>
      </c>
      <c r="X39" s="176" t="s">
        <v>422</v>
      </c>
      <c r="Y39" s="176" t="s">
        <v>422</v>
      </c>
      <c r="Z39" s="176" t="s">
        <v>422</v>
      </c>
      <c r="AA39" s="176" t="s">
        <v>422</v>
      </c>
      <c r="AB39" s="176">
        <v>5.9510949315300793E-2</v>
      </c>
      <c r="AC39" s="176">
        <v>1.5730000000000004E-2</v>
      </c>
      <c r="AD39" s="176">
        <v>0.18964506618999954</v>
      </c>
      <c r="AE39" s="204"/>
      <c r="AF39" s="176">
        <v>10463.021184035999</v>
      </c>
      <c r="AG39" s="176">
        <v>123</v>
      </c>
      <c r="AH39" s="176">
        <v>1220.434</v>
      </c>
      <c r="AI39" s="176">
        <v>3146</v>
      </c>
      <c r="AJ39" s="202" t="s">
        <v>408</v>
      </c>
      <c r="AK39" s="202" t="s">
        <v>408</v>
      </c>
      <c r="AL39" s="203" t="s">
        <v>18</v>
      </c>
    </row>
    <row r="40" spans="1:38" s="190" customFormat="1" ht="24.75" customHeight="1" thickBot="1" x14ac:dyDescent="0.25">
      <c r="A40" s="178" t="s">
        <v>129</v>
      </c>
      <c r="B40" s="178" t="s">
        <v>184</v>
      </c>
      <c r="C40" s="100" t="s">
        <v>352</v>
      </c>
      <c r="D40" s="202"/>
      <c r="E40" s="176">
        <v>2.5826605825576308</v>
      </c>
      <c r="F40" s="176">
        <v>2.7621038360428458</v>
      </c>
      <c r="G40" s="176">
        <v>1.9227413075864057E-3</v>
      </c>
      <c r="H40" s="176">
        <v>1.0626640469338742E-3</v>
      </c>
      <c r="I40" s="176">
        <v>0.28929959512132314</v>
      </c>
      <c r="J40" s="176">
        <v>0.28929959512132314</v>
      </c>
      <c r="K40" s="176">
        <v>0.28929959512132314</v>
      </c>
      <c r="L40" s="176">
        <v>6.3644897744385948E-2</v>
      </c>
      <c r="M40" s="176">
        <v>33.028558448750275</v>
      </c>
      <c r="N40" s="176" t="s">
        <v>408</v>
      </c>
      <c r="O40" s="176">
        <v>1.5459298980387017E-3</v>
      </c>
      <c r="P40" s="176" t="s">
        <v>408</v>
      </c>
      <c r="Q40" s="176" t="s">
        <v>408</v>
      </c>
      <c r="R40" s="176">
        <v>7.7296494901935089E-3</v>
      </c>
      <c r="S40" s="176">
        <v>0.26280808266657929</v>
      </c>
      <c r="T40" s="176">
        <v>1.0821509286270911E-2</v>
      </c>
      <c r="U40" s="176">
        <v>1.5459298980387017E-3</v>
      </c>
      <c r="V40" s="176">
        <v>0.15459298980387018</v>
      </c>
      <c r="W40" s="176" t="s">
        <v>408</v>
      </c>
      <c r="X40" s="176">
        <v>5.0713104427077948E-3</v>
      </c>
      <c r="Y40" s="176">
        <v>7.2961287416018197E-3</v>
      </c>
      <c r="Z40" s="176" t="s">
        <v>408</v>
      </c>
      <c r="AA40" s="176" t="s">
        <v>408</v>
      </c>
      <c r="AB40" s="176">
        <v>1.2367439184309615E-2</v>
      </c>
      <c r="AC40" s="176" t="s">
        <v>408</v>
      </c>
      <c r="AD40" s="176" t="s">
        <v>408</v>
      </c>
      <c r="AE40" s="204"/>
      <c r="AF40" s="176">
        <v>6484.7637906112877</v>
      </c>
      <c r="AG40" s="202" t="s">
        <v>408</v>
      </c>
      <c r="AH40" s="176">
        <v>156.66510886061147</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v>5.3825152872672604</v>
      </c>
      <c r="F41" s="176">
        <v>21.79190999978173</v>
      </c>
      <c r="G41" s="176">
        <v>0.90090320255170819</v>
      </c>
      <c r="H41" s="176">
        <v>1.1762967681992893</v>
      </c>
      <c r="I41" s="176">
        <v>9.2461553664396359</v>
      </c>
      <c r="J41" s="176">
        <v>9.5689536782602627</v>
      </c>
      <c r="K41" s="176">
        <v>9.9808273940211141</v>
      </c>
      <c r="L41" s="176">
        <v>2.6700383320225005</v>
      </c>
      <c r="M41" s="176">
        <v>161.49120901319725</v>
      </c>
      <c r="N41" s="176">
        <v>0.56861000000000017</v>
      </c>
      <c r="O41" s="176">
        <v>0.16057560000000001</v>
      </c>
      <c r="P41" s="176">
        <v>2.7086660000000002E-2</v>
      </c>
      <c r="Q41" s="176">
        <v>6.6864000000000007E-2</v>
      </c>
      <c r="R41" s="176">
        <v>1.8963120000000002</v>
      </c>
      <c r="S41" s="176">
        <v>0.35635000000000011</v>
      </c>
      <c r="T41" s="176">
        <v>1.6614000000000002</v>
      </c>
      <c r="U41" s="176">
        <v>0.26660000000000006</v>
      </c>
      <c r="V41" s="176">
        <v>37.388344000000004</v>
      </c>
      <c r="W41" s="176">
        <v>1.1294910528726725</v>
      </c>
      <c r="X41" s="176" t="s">
        <v>422</v>
      </c>
      <c r="Y41" s="176" t="s">
        <v>422</v>
      </c>
      <c r="Z41" s="176" t="s">
        <v>422</v>
      </c>
      <c r="AA41" s="176" t="s">
        <v>422</v>
      </c>
      <c r="AB41" s="176">
        <v>8.2831778689999993</v>
      </c>
      <c r="AC41" s="176">
        <v>0.26677647058823534</v>
      </c>
      <c r="AD41" s="176">
        <v>3.2003057464293678</v>
      </c>
      <c r="AE41" s="204"/>
      <c r="AF41" s="176">
        <v>12962</v>
      </c>
      <c r="AG41" s="176">
        <v>168</v>
      </c>
      <c r="AH41" s="176">
        <v>1279.5057453452268</v>
      </c>
      <c r="AI41" s="176">
        <v>53320</v>
      </c>
      <c r="AJ41" s="176">
        <v>1</v>
      </c>
      <c r="AK41" s="202" t="s">
        <v>408</v>
      </c>
      <c r="AL41" s="203" t="s">
        <v>18</v>
      </c>
    </row>
    <row r="42" spans="1:38" s="190" customFormat="1" ht="24.75" customHeight="1" thickBot="1" x14ac:dyDescent="0.25">
      <c r="A42" s="178" t="s">
        <v>129</v>
      </c>
      <c r="B42" s="178" t="s">
        <v>186</v>
      </c>
      <c r="C42" s="100" t="s">
        <v>68</v>
      </c>
      <c r="D42" s="202"/>
      <c r="E42" s="176">
        <v>0.31522848074818011</v>
      </c>
      <c r="F42" s="176">
        <v>0.97254995519845755</v>
      </c>
      <c r="G42" s="176">
        <v>3.9868807664733997E-4</v>
      </c>
      <c r="H42" s="176">
        <v>1.1334255078963591E-4</v>
      </c>
      <c r="I42" s="176">
        <v>1.2074158390884812E-2</v>
      </c>
      <c r="J42" s="176">
        <v>1.2074158390884812E-2</v>
      </c>
      <c r="K42" s="176">
        <v>1.2074158390884812E-2</v>
      </c>
      <c r="L42" s="176">
        <v>1.8179434786895418E-3</v>
      </c>
      <c r="M42" s="176">
        <v>25.32346862587853</v>
      </c>
      <c r="N42" s="176" t="s">
        <v>408</v>
      </c>
      <c r="O42" s="176">
        <v>2.7480825063352969E-4</v>
      </c>
      <c r="P42" s="176" t="s">
        <v>408</v>
      </c>
      <c r="Q42" s="176" t="s">
        <v>408</v>
      </c>
      <c r="R42" s="176">
        <v>1.3740412531676486E-3</v>
      </c>
      <c r="S42" s="176">
        <v>4.6717402607700048E-2</v>
      </c>
      <c r="T42" s="176">
        <v>1.9236577544347083E-3</v>
      </c>
      <c r="U42" s="176">
        <v>2.7480825063352969E-4</v>
      </c>
      <c r="V42" s="176">
        <v>2.7480825063352973E-2</v>
      </c>
      <c r="W42" s="176" t="s">
        <v>408</v>
      </c>
      <c r="X42" s="176">
        <v>1.0906848761935589E-3</v>
      </c>
      <c r="Y42" s="176">
        <v>1.1077811288746789E-3</v>
      </c>
      <c r="Z42" s="176" t="s">
        <v>408</v>
      </c>
      <c r="AA42" s="176" t="s">
        <v>408</v>
      </c>
      <c r="AB42" s="176">
        <v>2.1984660050682375E-3</v>
      </c>
      <c r="AC42" s="176" t="s">
        <v>408</v>
      </c>
      <c r="AD42" s="176" t="s">
        <v>408</v>
      </c>
      <c r="AE42" s="204"/>
      <c r="AF42" s="176">
        <v>1156.1610406173093</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v>1.0668200000000001</v>
      </c>
      <c r="F43" s="176">
        <v>0.42876400000000003</v>
      </c>
      <c r="G43" s="176">
        <v>0.73148468317810578</v>
      </c>
      <c r="H43" s="176">
        <v>1.1974336000000002E-2</v>
      </c>
      <c r="I43" s="176">
        <v>0.16863863947368424</v>
      </c>
      <c r="J43" s="176">
        <v>0.35468660526315793</v>
      </c>
      <c r="K43" s="176">
        <v>0.95172333333333348</v>
      </c>
      <c r="L43" s="176">
        <v>1.1012650868421054E-2</v>
      </c>
      <c r="M43" s="176">
        <v>2.11252</v>
      </c>
      <c r="N43" s="176">
        <v>0.40979539999999998</v>
      </c>
      <c r="O43" s="176">
        <v>2.6682600000000001E-2</v>
      </c>
      <c r="P43" s="176">
        <v>8.7027000000000007E-3</v>
      </c>
      <c r="Q43" s="176">
        <v>0.16579380000000002</v>
      </c>
      <c r="R43" s="176">
        <v>0.51920000000000011</v>
      </c>
      <c r="S43" s="176">
        <v>0.47091899999999998</v>
      </c>
      <c r="T43" s="176">
        <v>0.58856399999999998</v>
      </c>
      <c r="U43" s="176">
        <v>3.5200000000000002E-2</v>
      </c>
      <c r="V43" s="176">
        <v>5.5806139999999997</v>
      </c>
      <c r="W43" s="176">
        <v>0.1840215</v>
      </c>
      <c r="X43" s="176" t="s">
        <v>422</v>
      </c>
      <c r="Y43" s="176" t="s">
        <v>422</v>
      </c>
      <c r="Z43" s="176" t="s">
        <v>422</v>
      </c>
      <c r="AA43" s="176" t="s">
        <v>422</v>
      </c>
      <c r="AB43" s="176">
        <v>8.2396032000000008E-2</v>
      </c>
      <c r="AC43" s="176">
        <v>3.6886274509803925E-2</v>
      </c>
      <c r="AD43" s="176">
        <v>0.42264364816470523</v>
      </c>
      <c r="AE43" s="204"/>
      <c r="AF43" s="176">
        <v>3590</v>
      </c>
      <c r="AG43" s="176">
        <v>2029</v>
      </c>
      <c r="AH43" s="176">
        <v>150</v>
      </c>
      <c r="AI43" s="176">
        <v>7040</v>
      </c>
      <c r="AJ43" s="202" t="s">
        <v>408</v>
      </c>
      <c r="AK43" s="202" t="s">
        <v>408</v>
      </c>
      <c r="AL43" s="203" t="s">
        <v>18</v>
      </c>
    </row>
    <row r="44" spans="1:38" s="190" customFormat="1" ht="24.75" customHeight="1" thickBot="1" x14ac:dyDescent="0.25">
      <c r="A44" s="178" t="s">
        <v>129</v>
      </c>
      <c r="B44" s="178" t="s">
        <v>188</v>
      </c>
      <c r="C44" s="100" t="s">
        <v>70</v>
      </c>
      <c r="D44" s="202"/>
      <c r="E44" s="176">
        <v>3.4599643589141702</v>
      </c>
      <c r="F44" s="176">
        <v>1.4251485007619471</v>
      </c>
      <c r="G44" s="176">
        <v>3.087633103086229E-3</v>
      </c>
      <c r="H44" s="176">
        <v>2.0094481683433207E-3</v>
      </c>
      <c r="I44" s="176">
        <v>0.24546424479016324</v>
      </c>
      <c r="J44" s="176">
        <v>0.24546424479016324</v>
      </c>
      <c r="K44" s="176">
        <v>0.24546424479016324</v>
      </c>
      <c r="L44" s="176">
        <v>0.1189293263913742</v>
      </c>
      <c r="M44" s="176">
        <v>9.4323148051471541</v>
      </c>
      <c r="N44" s="176" t="s">
        <v>408</v>
      </c>
      <c r="O44" s="176">
        <v>2.5545778048657233E-3</v>
      </c>
      <c r="P44" s="176" t="s">
        <v>408</v>
      </c>
      <c r="Q44" s="176" t="s">
        <v>408</v>
      </c>
      <c r="R44" s="176">
        <v>1.2772889024328616E-2</v>
      </c>
      <c r="S44" s="176">
        <v>0.43427822682717288</v>
      </c>
      <c r="T44" s="176">
        <v>1.7882044634060061E-2</v>
      </c>
      <c r="U44" s="176">
        <v>2.5545778048657233E-3</v>
      </c>
      <c r="V44" s="176">
        <v>0.25545778048657231</v>
      </c>
      <c r="W44" s="176" t="s">
        <v>408</v>
      </c>
      <c r="X44" s="176">
        <v>7.7492686034703129E-3</v>
      </c>
      <c r="Y44" s="176">
        <v>1.2687353835455471E-2</v>
      </c>
      <c r="Z44" s="176" t="s">
        <v>408</v>
      </c>
      <c r="AA44" s="176" t="s">
        <v>408</v>
      </c>
      <c r="AB44" s="176">
        <v>2.0436622438925783E-2</v>
      </c>
      <c r="AC44" s="176" t="s">
        <v>408</v>
      </c>
      <c r="AD44" s="176" t="s">
        <v>408</v>
      </c>
      <c r="AE44" s="204"/>
      <c r="AF44" s="176">
        <v>11025.81406312091</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v>1.7154907622400002</v>
      </c>
      <c r="F45" s="176">
        <v>7.5538292004485572E-2</v>
      </c>
      <c r="G45" s="176">
        <v>3.4962447600000003E-4</v>
      </c>
      <c r="H45" s="176">
        <v>2.301694467E-4</v>
      </c>
      <c r="I45" s="176">
        <v>4.0654334069279999E-2</v>
      </c>
      <c r="J45" s="176">
        <v>4.1535387748800001E-2</v>
      </c>
      <c r="K45" s="176">
        <v>4.1954937120000001E-2</v>
      </c>
      <c r="L45" s="176">
        <v>1.3006030507199999E-2</v>
      </c>
      <c r="M45" s="176">
        <v>0.25172962272000005</v>
      </c>
      <c r="N45" s="176">
        <v>3.7875984899999999E-3</v>
      </c>
      <c r="O45" s="176">
        <v>2.9135372999999996E-4</v>
      </c>
      <c r="P45" s="176">
        <v>8.7406119000000009E-4</v>
      </c>
      <c r="Q45" s="176">
        <v>1.1654149199999998E-3</v>
      </c>
      <c r="R45" s="176">
        <v>1.45676865E-3</v>
      </c>
      <c r="S45" s="176">
        <v>2.563912824E-2</v>
      </c>
      <c r="T45" s="176">
        <v>2.9135373000000003E-2</v>
      </c>
      <c r="U45" s="176">
        <v>2.9135373E-3</v>
      </c>
      <c r="V45" s="176">
        <v>3.4962447599999995E-2</v>
      </c>
      <c r="W45" s="176">
        <v>3.7875984899999999E-3</v>
      </c>
      <c r="X45" s="176" t="s">
        <v>408</v>
      </c>
      <c r="Y45" s="176" t="s">
        <v>408</v>
      </c>
      <c r="Z45" s="176" t="s">
        <v>408</v>
      </c>
      <c r="AA45" s="176" t="s">
        <v>408</v>
      </c>
      <c r="AB45" s="176" t="s">
        <v>408</v>
      </c>
      <c r="AC45" s="176">
        <v>2.3308298400000001E-3</v>
      </c>
      <c r="AD45" s="176">
        <v>1.1071441740000002E-3</v>
      </c>
      <c r="AE45" s="204"/>
      <c r="AF45" s="176">
        <v>1258.6481136</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v>3.2596856093390336</v>
      </c>
      <c r="F46" s="176">
        <v>0.26972387616250748</v>
      </c>
      <c r="G46" s="176">
        <v>1.2812301803893975</v>
      </c>
      <c r="H46" s="176">
        <v>7.8285550903130948E-5</v>
      </c>
      <c r="I46" s="176">
        <v>0.23746646063508697</v>
      </c>
      <c r="J46" s="176">
        <v>0.93098673554474431</v>
      </c>
      <c r="K46" s="176">
        <v>3.2246487980664154</v>
      </c>
      <c r="L46" s="176">
        <v>6.827492406814599E-2</v>
      </c>
      <c r="M46" s="176">
        <v>8.4644392084735376</v>
      </c>
      <c r="N46" s="176">
        <v>0.75840425781530552</v>
      </c>
      <c r="O46" s="176">
        <v>7.7158510592910318E-2</v>
      </c>
      <c r="P46" s="176">
        <v>7.968081304753535E-3</v>
      </c>
      <c r="Q46" s="176">
        <v>2.1305839326220936E-2</v>
      </c>
      <c r="R46" s="176">
        <v>0.53676792872960299</v>
      </c>
      <c r="S46" s="176">
        <v>0.79406367108255449</v>
      </c>
      <c r="T46" s="176">
        <v>1.3234171700931054</v>
      </c>
      <c r="U46" s="176">
        <v>8.8532460121169051E-4</v>
      </c>
      <c r="V46" s="176">
        <v>10.714242459884927</v>
      </c>
      <c r="W46" s="176">
        <v>0.33071302807538361</v>
      </c>
      <c r="X46" s="176">
        <v>3.4722222222222229E-5</v>
      </c>
      <c r="Y46" s="176">
        <v>5.7870370370370373E-5</v>
      </c>
      <c r="Z46" s="176" t="s">
        <v>422</v>
      </c>
      <c r="AA46" s="176" t="s">
        <v>422</v>
      </c>
      <c r="AB46" s="176">
        <v>6.1452137801622946E-2</v>
      </c>
      <c r="AC46" s="176">
        <v>1.593943559672403E-2</v>
      </c>
      <c r="AD46" s="176" t="s">
        <v>408</v>
      </c>
      <c r="AE46" s="204"/>
      <c r="AF46" s="176">
        <v>7217.989370175972</v>
      </c>
      <c r="AG46" s="202" t="s">
        <v>408</v>
      </c>
      <c r="AH46" s="176">
        <v>12409.628453483227</v>
      </c>
      <c r="AI46" s="176">
        <v>15240.435175013939</v>
      </c>
      <c r="AJ46" s="202" t="s">
        <v>408</v>
      </c>
      <c r="AK46" s="202" t="s">
        <v>408</v>
      </c>
      <c r="AL46" s="203" t="s">
        <v>18</v>
      </c>
    </row>
    <row r="47" spans="1:38" s="190" customFormat="1" ht="24.75" customHeight="1" thickBot="1" x14ac:dyDescent="0.25">
      <c r="A47" s="178" t="s">
        <v>129</v>
      </c>
      <c r="B47" s="178" t="s">
        <v>191</v>
      </c>
      <c r="C47" s="100" t="s">
        <v>72</v>
      </c>
      <c r="D47" s="202"/>
      <c r="E47" s="176">
        <v>0.4806732511729474</v>
      </c>
      <c r="F47" s="176">
        <v>5.7775067857620467E-2</v>
      </c>
      <c r="G47" s="176">
        <v>3.9446965416922858E-2</v>
      </c>
      <c r="H47" s="176" t="s">
        <v>408</v>
      </c>
      <c r="I47" s="176">
        <v>2.128059886093691E-2</v>
      </c>
      <c r="J47" s="176">
        <v>2.128059886093691E-2</v>
      </c>
      <c r="K47" s="176">
        <v>2.128059886093691E-2</v>
      </c>
      <c r="L47" s="176">
        <v>1.0214687453249717E-2</v>
      </c>
      <c r="M47" s="176">
        <v>1.1150882377628817</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422</v>
      </c>
      <c r="AG47" s="202" t="s">
        <v>422</v>
      </c>
      <c r="AH47" s="202" t="s">
        <v>422</v>
      </c>
      <c r="AI47" s="202" t="s">
        <v>422</v>
      </c>
      <c r="AJ47" s="202" t="s">
        <v>422</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422</v>
      </c>
      <c r="J48" s="176" t="s">
        <v>422</v>
      </c>
      <c r="K48" s="176" t="s">
        <v>422</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v>6.6533312999999997E-2</v>
      </c>
      <c r="G49" s="176">
        <v>0.39400000000000002</v>
      </c>
      <c r="H49" s="176">
        <v>3.1970553000000004E-3</v>
      </c>
      <c r="I49" s="176">
        <v>2.1270893371757925E-3</v>
      </c>
      <c r="J49" s="176">
        <v>5.09106628242075E-3</v>
      </c>
      <c r="K49" s="176">
        <v>1.21E-2</v>
      </c>
      <c r="L49" s="176">
        <v>1.0635446685878962E-6</v>
      </c>
      <c r="M49" s="176" t="s">
        <v>422</v>
      </c>
      <c r="N49" s="176">
        <v>3.81E-3</v>
      </c>
      <c r="O49" s="176">
        <v>1.7999999999999998E-4</v>
      </c>
      <c r="P49" s="176">
        <v>1.0000000000000001E-5</v>
      </c>
      <c r="Q49" s="176">
        <v>2.4500000000000004E-3</v>
      </c>
      <c r="R49" s="176">
        <v>2.9700000000000004E-3</v>
      </c>
      <c r="S49" s="176">
        <v>1.089E-2</v>
      </c>
      <c r="T49" s="176">
        <v>1.4570000000000001E-2</v>
      </c>
      <c r="U49" s="176" t="s">
        <v>421</v>
      </c>
      <c r="V49" s="176">
        <v>1.9089999999999999E-2</v>
      </c>
      <c r="W49" s="176">
        <v>2.5922070000000001</v>
      </c>
      <c r="X49" s="176">
        <v>0.13825103999999999</v>
      </c>
      <c r="Y49" s="176">
        <v>0.17281380000000002</v>
      </c>
      <c r="Z49" s="176">
        <v>8.6406900000000009E-2</v>
      </c>
      <c r="AA49" s="176">
        <v>6.0484830000000003E-2</v>
      </c>
      <c r="AB49" s="176">
        <v>0.45795657000000006</v>
      </c>
      <c r="AC49" s="176" t="s">
        <v>408</v>
      </c>
      <c r="AD49" s="176">
        <v>3.1106484000000001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v>0.57500000000000007</v>
      </c>
      <c r="J50" s="176">
        <v>0.81880000000000008</v>
      </c>
      <c r="K50" s="176">
        <v>1.25128602</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408</v>
      </c>
      <c r="AD50" s="176" t="s">
        <v>408</v>
      </c>
      <c r="AE50" s="204"/>
      <c r="AF50" s="202" t="s">
        <v>408</v>
      </c>
      <c r="AG50" s="202" t="s">
        <v>408</v>
      </c>
      <c r="AH50" s="202" t="s">
        <v>408</v>
      </c>
      <c r="AI50" s="202" t="s">
        <v>408</v>
      </c>
      <c r="AJ50" s="202" t="s">
        <v>408</v>
      </c>
      <c r="AK50" s="176">
        <v>4450</v>
      </c>
      <c r="AL50" s="203" t="s">
        <v>452</v>
      </c>
    </row>
    <row r="51" spans="1:38" s="190" customFormat="1" ht="24.75" customHeight="1" thickBot="1" x14ac:dyDescent="0.25">
      <c r="A51" s="178" t="s">
        <v>124</v>
      </c>
      <c r="B51" s="178" t="s">
        <v>195</v>
      </c>
      <c r="C51" s="100" t="s">
        <v>140</v>
      </c>
      <c r="D51" s="202"/>
      <c r="E51" s="176" t="s">
        <v>408</v>
      </c>
      <c r="F51" s="176" t="s">
        <v>422</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v>3.0264859999999998</v>
      </c>
      <c r="G52" s="176" t="s">
        <v>422</v>
      </c>
      <c r="H52" s="176" t="s">
        <v>422</v>
      </c>
      <c r="I52" s="176">
        <v>1.8225856589544622E-3</v>
      </c>
      <c r="J52" s="176">
        <v>8.6889740196984793E-3</v>
      </c>
      <c r="K52" s="176">
        <v>3.2532195902000023E-2</v>
      </c>
      <c r="L52" s="176" t="s">
        <v>408</v>
      </c>
      <c r="M52" s="176" t="s">
        <v>422</v>
      </c>
      <c r="N52" s="176" t="s">
        <v>422</v>
      </c>
      <c r="O52" s="176" t="s">
        <v>422</v>
      </c>
      <c r="P52" s="176" t="s">
        <v>422</v>
      </c>
      <c r="Q52" s="176" t="s">
        <v>422</v>
      </c>
      <c r="R52" s="176" t="s">
        <v>422</v>
      </c>
      <c r="S52" s="176" t="s">
        <v>422</v>
      </c>
      <c r="T52" s="176" t="s">
        <v>422</v>
      </c>
      <c r="U52" s="176" t="s">
        <v>422</v>
      </c>
      <c r="V52" s="176" t="s">
        <v>422</v>
      </c>
      <c r="W52" s="176" t="s">
        <v>422</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v>2.8471140228500005</v>
      </c>
      <c r="G53" s="176" t="s">
        <v>408</v>
      </c>
      <c r="H53" s="176" t="s">
        <v>408</v>
      </c>
      <c r="I53" s="176">
        <v>1.3000000000000002E-4</v>
      </c>
      <c r="J53" s="176">
        <v>1.3000000000000002E-4</v>
      </c>
      <c r="K53" s="176">
        <v>1.3000000000000002E-4</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v>0.23949000000000001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176">
        <v>2395</v>
      </c>
      <c r="AL54" s="203" t="s">
        <v>379</v>
      </c>
    </row>
    <row r="55" spans="1:38" s="190" customFormat="1" ht="24.75" customHeight="1" thickBot="1" x14ac:dyDescent="0.25">
      <c r="A55" s="178" t="s">
        <v>124</v>
      </c>
      <c r="B55" s="178" t="s">
        <v>197</v>
      </c>
      <c r="C55" s="100" t="s">
        <v>268</v>
      </c>
      <c r="D55" s="202"/>
      <c r="E55" s="176" t="s">
        <v>422</v>
      </c>
      <c r="F55" s="176" t="s">
        <v>422</v>
      </c>
      <c r="G55" s="176" t="s">
        <v>422</v>
      </c>
      <c r="H55" s="176" t="s">
        <v>408</v>
      </c>
      <c r="I55" s="176" t="s">
        <v>422</v>
      </c>
      <c r="J55" s="176" t="s">
        <v>422</v>
      </c>
      <c r="K55" s="176" t="s">
        <v>422</v>
      </c>
      <c r="L55" s="176" t="s">
        <v>422</v>
      </c>
      <c r="M55" s="176" t="s">
        <v>422</v>
      </c>
      <c r="N55" s="176" t="s">
        <v>422</v>
      </c>
      <c r="O55" s="176" t="s">
        <v>422</v>
      </c>
      <c r="P55" s="176" t="s">
        <v>422</v>
      </c>
      <c r="Q55" s="176" t="s">
        <v>422</v>
      </c>
      <c r="R55" s="176" t="s">
        <v>422</v>
      </c>
      <c r="S55" s="176" t="s">
        <v>422</v>
      </c>
      <c r="T55" s="176" t="s">
        <v>422</v>
      </c>
      <c r="U55" s="176" t="s">
        <v>422</v>
      </c>
      <c r="V55" s="176" t="s">
        <v>422</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v>2.9078593E-2</v>
      </c>
      <c r="G57" s="176" t="s">
        <v>422</v>
      </c>
      <c r="H57" s="176" t="s">
        <v>408</v>
      </c>
      <c r="I57" s="176" t="s">
        <v>422</v>
      </c>
      <c r="J57" s="176" t="s">
        <v>422</v>
      </c>
      <c r="K57" s="176" t="s">
        <v>422</v>
      </c>
      <c r="L57" s="176" t="s">
        <v>422</v>
      </c>
      <c r="M57" s="176" t="s">
        <v>408</v>
      </c>
      <c r="N57" s="176" t="s">
        <v>408</v>
      </c>
      <c r="O57" s="176" t="s">
        <v>408</v>
      </c>
      <c r="P57" s="176" t="s">
        <v>408</v>
      </c>
      <c r="Q57" s="176" t="s">
        <v>408</v>
      </c>
      <c r="R57" s="176" t="s">
        <v>408</v>
      </c>
      <c r="S57" s="176" t="s">
        <v>408</v>
      </c>
      <c r="T57" s="176" t="s">
        <v>408</v>
      </c>
      <c r="U57" s="176" t="s">
        <v>408</v>
      </c>
      <c r="V57" s="176" t="s">
        <v>408</v>
      </c>
      <c r="W57" s="176">
        <v>1.53850818E-2</v>
      </c>
      <c r="X57" s="176">
        <v>3.2724999999999996E-4</v>
      </c>
      <c r="Y57" s="176">
        <v>3.2724999999999996E-4</v>
      </c>
      <c r="Z57" s="176">
        <v>3.2724999999999996E-4</v>
      </c>
      <c r="AA57" s="176">
        <v>3.2724999999999996E-4</v>
      </c>
      <c r="AB57" s="176">
        <v>1.3089999999999998E-3</v>
      </c>
      <c r="AC57" s="176" t="s">
        <v>408</v>
      </c>
      <c r="AD57" s="176">
        <v>3.0683159999999998</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v>4.747555555555556E-4</v>
      </c>
      <c r="J58" s="176">
        <v>2.3737777777777785E-3</v>
      </c>
      <c r="K58" s="176">
        <v>6.1040000000000001E-3</v>
      </c>
      <c r="L58" s="176">
        <v>2.1838755555555557E-6</v>
      </c>
      <c r="M58" s="176" t="s">
        <v>408</v>
      </c>
      <c r="N58" s="176" t="s">
        <v>408</v>
      </c>
      <c r="O58" s="176" t="s">
        <v>408</v>
      </c>
      <c r="P58" s="176" t="s">
        <v>408</v>
      </c>
      <c r="Q58" s="176" t="s">
        <v>408</v>
      </c>
      <c r="R58" s="176" t="s">
        <v>408</v>
      </c>
      <c r="S58" s="176" t="s">
        <v>408</v>
      </c>
      <c r="T58" s="176" t="s">
        <v>408</v>
      </c>
      <c r="U58" s="176" t="s">
        <v>408</v>
      </c>
      <c r="V58" s="176" t="s">
        <v>408</v>
      </c>
      <c r="W58" s="176">
        <v>0.12910817399999999</v>
      </c>
      <c r="X58" s="176" t="s">
        <v>408</v>
      </c>
      <c r="Y58" s="176" t="s">
        <v>408</v>
      </c>
      <c r="Z58" s="176" t="s">
        <v>408</v>
      </c>
      <c r="AA58" s="176" t="s">
        <v>408</v>
      </c>
      <c r="AB58" s="176" t="s">
        <v>408</v>
      </c>
      <c r="AC58" s="176" t="s">
        <v>408</v>
      </c>
      <c r="AD58" s="176">
        <v>0.24828495</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v>4.7819380000000002E-4</v>
      </c>
      <c r="G59" s="176" t="s">
        <v>422</v>
      </c>
      <c r="H59" s="176" t="s">
        <v>408</v>
      </c>
      <c r="I59" s="176">
        <v>5.5372000000000008E-3</v>
      </c>
      <c r="J59" s="176">
        <v>6.2293500000000007E-3</v>
      </c>
      <c r="K59" s="176">
        <v>6.9215000000000014E-3</v>
      </c>
      <c r="L59" s="176">
        <v>3.4330640000000001E-6</v>
      </c>
      <c r="M59" s="176" t="s">
        <v>422</v>
      </c>
      <c r="N59" s="176" t="s">
        <v>422</v>
      </c>
      <c r="O59" s="176" t="s">
        <v>422</v>
      </c>
      <c r="P59" s="176" t="s">
        <v>408</v>
      </c>
      <c r="Q59" s="176" t="s">
        <v>408</v>
      </c>
      <c r="R59" s="176" t="s">
        <v>408</v>
      </c>
      <c r="S59" s="176" t="s">
        <v>422</v>
      </c>
      <c r="T59" s="176" t="s">
        <v>408</v>
      </c>
      <c r="U59" s="176" t="s">
        <v>422</v>
      </c>
      <c r="V59" s="176" t="s">
        <v>422</v>
      </c>
      <c r="W59" s="176">
        <v>2.9716416000000005E-4</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v>4.4292800980392155E-4</v>
      </c>
      <c r="J60" s="176">
        <v>3.5572200980392159E-3</v>
      </c>
      <c r="K60" s="176">
        <v>7.3185222800000007E-3</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v>3.5690404595833335E-3</v>
      </c>
      <c r="J61" s="176">
        <v>1.6742344595833333E-2</v>
      </c>
      <c r="K61" s="176">
        <v>5.063649517333333E-2</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v>2.8505877528799999E-2</v>
      </c>
      <c r="J62" s="176">
        <v>0.27650862463200021</v>
      </c>
      <c r="K62" s="176">
        <v>0.70730605721999995</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423</v>
      </c>
      <c r="F64" s="176" t="s">
        <v>423</v>
      </c>
      <c r="G64" s="176" t="s">
        <v>423</v>
      </c>
      <c r="H64" s="176" t="s">
        <v>423</v>
      </c>
      <c r="I64" s="176" t="s">
        <v>423</v>
      </c>
      <c r="J64" s="176" t="s">
        <v>423</v>
      </c>
      <c r="K64" s="176" t="s">
        <v>423</v>
      </c>
      <c r="L64" s="176" t="s">
        <v>423</v>
      </c>
      <c r="M64" s="176" t="s">
        <v>423</v>
      </c>
      <c r="N64" s="176" t="s">
        <v>423</v>
      </c>
      <c r="O64" s="176" t="s">
        <v>423</v>
      </c>
      <c r="P64" s="176" t="s">
        <v>423</v>
      </c>
      <c r="Q64" s="176" t="s">
        <v>423</v>
      </c>
      <c r="R64" s="176" t="s">
        <v>423</v>
      </c>
      <c r="S64" s="176" t="s">
        <v>423</v>
      </c>
      <c r="T64" s="176" t="s">
        <v>423</v>
      </c>
      <c r="U64" s="176" t="s">
        <v>423</v>
      </c>
      <c r="V64" s="176" t="s">
        <v>423</v>
      </c>
      <c r="W64" s="176" t="s">
        <v>423</v>
      </c>
      <c r="X64" s="176" t="s">
        <v>423</v>
      </c>
      <c r="Y64" s="176" t="s">
        <v>423</v>
      </c>
      <c r="Z64" s="176" t="s">
        <v>423</v>
      </c>
      <c r="AA64" s="176" t="s">
        <v>423</v>
      </c>
      <c r="AB64" s="176" t="s">
        <v>423</v>
      </c>
      <c r="AC64" s="176" t="s">
        <v>423</v>
      </c>
      <c r="AD64" s="176" t="s">
        <v>423</v>
      </c>
      <c r="AE64" s="204"/>
      <c r="AF64" s="202" t="s">
        <v>423</v>
      </c>
      <c r="AG64" s="202" t="s">
        <v>423</v>
      </c>
      <c r="AH64" s="202" t="s">
        <v>423</v>
      </c>
      <c r="AI64" s="202" t="s">
        <v>423</v>
      </c>
      <c r="AJ64" s="202" t="s">
        <v>423</v>
      </c>
      <c r="AK64" s="202" t="s">
        <v>423</v>
      </c>
      <c r="AL64" s="203" t="s">
        <v>392</v>
      </c>
    </row>
    <row r="65" spans="1:38" s="190" customFormat="1" ht="24.75" customHeight="1" thickBot="1" x14ac:dyDescent="0.25">
      <c r="A65" s="178" t="s">
        <v>122</v>
      </c>
      <c r="B65" s="178" t="s">
        <v>202</v>
      </c>
      <c r="C65" s="100" t="s">
        <v>85</v>
      </c>
      <c r="D65" s="202"/>
      <c r="E65" s="176">
        <v>0.44400000000000001</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v>1.3799999999999999E-3</v>
      </c>
      <c r="J68" s="176">
        <v>1.3799999999999999E-3</v>
      </c>
      <c r="K68" s="176">
        <v>1.3799999999999999E-3</v>
      </c>
      <c r="L68" s="176">
        <v>2.4840000000000003E-5</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v>1.07E-3</v>
      </c>
      <c r="F70" s="176">
        <v>2.0855748099999998</v>
      </c>
      <c r="G70" s="176">
        <v>1.4651012728678001</v>
      </c>
      <c r="H70" s="176">
        <v>0.29525000000000001</v>
      </c>
      <c r="I70" s="176">
        <v>0.25892456633399996</v>
      </c>
      <c r="J70" s="176">
        <v>0.37785725544150001</v>
      </c>
      <c r="K70" s="176">
        <v>0.43534229702499999</v>
      </c>
      <c r="L70" s="176">
        <v>9.9766799999999995E-4</v>
      </c>
      <c r="M70" s="176" t="s">
        <v>408</v>
      </c>
      <c r="N70" s="176">
        <v>1E-3</v>
      </c>
      <c r="O70" s="176" t="s">
        <v>408</v>
      </c>
      <c r="P70" s="176">
        <v>5.1360000000000003E-2</v>
      </c>
      <c r="Q70" s="176" t="s">
        <v>408</v>
      </c>
      <c r="R70" s="176" t="s">
        <v>422</v>
      </c>
      <c r="S70" s="176">
        <v>1.2E-2</v>
      </c>
      <c r="T70" s="176">
        <v>5.8900000000000001E-2</v>
      </c>
      <c r="U70" s="176" t="s">
        <v>408</v>
      </c>
      <c r="V70" s="176">
        <v>0.25</v>
      </c>
      <c r="W70" s="176">
        <v>3.1E-2</v>
      </c>
      <c r="X70" s="176" t="s">
        <v>408</v>
      </c>
      <c r="Y70" s="176" t="s">
        <v>408</v>
      </c>
      <c r="Z70" s="176" t="s">
        <v>408</v>
      </c>
      <c r="AA70" s="176" t="s">
        <v>408</v>
      </c>
      <c r="AB70" s="176" t="s">
        <v>408</v>
      </c>
      <c r="AC70" s="176">
        <v>25.5</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v>7.0061899999999996E-2</v>
      </c>
      <c r="G71" s="176" t="s">
        <v>408</v>
      </c>
      <c r="H71" s="176" t="s">
        <v>408</v>
      </c>
      <c r="I71" s="176">
        <v>1.4678703055999993E-3</v>
      </c>
      <c r="J71" s="176">
        <v>1.1742962444799995E-2</v>
      </c>
      <c r="K71" s="176">
        <v>3.6696757640000043E-2</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v>0.18633755999999999</v>
      </c>
      <c r="G72" s="176">
        <v>0.73048999999999997</v>
      </c>
      <c r="H72" s="176">
        <v>4.2799999999999998E-2</v>
      </c>
      <c r="I72" s="176">
        <v>0.18647931399999992</v>
      </c>
      <c r="J72" s="176">
        <v>0.20275702828571437</v>
      </c>
      <c r="K72" s="176">
        <v>0.24506129999999993</v>
      </c>
      <c r="L72" s="176">
        <v>6.713255303999996E-4</v>
      </c>
      <c r="M72" s="176">
        <v>0.59147000000000005</v>
      </c>
      <c r="N72" s="176">
        <v>0.36450980000000005</v>
      </c>
      <c r="O72" s="176">
        <v>5.4563000000000007E-3</v>
      </c>
      <c r="P72" s="176">
        <v>9.1340000000000005E-2</v>
      </c>
      <c r="Q72" s="176">
        <v>3.9418000000000002E-2</v>
      </c>
      <c r="R72" s="176">
        <v>2.7803243000000002</v>
      </c>
      <c r="S72" s="176">
        <v>0.32878119999999988</v>
      </c>
      <c r="T72" s="176">
        <v>0.9838920000000001</v>
      </c>
      <c r="U72" s="176" t="s">
        <v>421</v>
      </c>
      <c r="V72" s="176">
        <v>1.7335105999999998</v>
      </c>
      <c r="W72" s="176">
        <v>0.55700000000000005</v>
      </c>
      <c r="X72" s="176">
        <v>7.3333333333333345E-5</v>
      </c>
      <c r="Y72" s="176">
        <v>1.2666666666666669E-4</v>
      </c>
      <c r="Z72" s="176">
        <v>7.3333333333333345E-5</v>
      </c>
      <c r="AA72" s="176">
        <v>3.6666666666666672E-5</v>
      </c>
      <c r="AB72" s="176">
        <v>4.5000000000000004E-4</v>
      </c>
      <c r="AC72" s="176">
        <v>1.3311999999999999E-2</v>
      </c>
      <c r="AD72" s="176">
        <v>14.396045000000001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v>8.7299999999999997E-4</v>
      </c>
      <c r="G73" s="176">
        <v>5.2000000000000006E-4</v>
      </c>
      <c r="H73" s="176" t="s">
        <v>408</v>
      </c>
      <c r="I73" s="176">
        <v>0.10979999999999999</v>
      </c>
      <c r="J73" s="176">
        <v>0.15555000000000002</v>
      </c>
      <c r="K73" s="176">
        <v>0.183</v>
      </c>
      <c r="L73" s="176">
        <v>1.098E-2</v>
      </c>
      <c r="M73" s="176" t="s">
        <v>408</v>
      </c>
      <c r="N73" s="176">
        <v>1.6E-2</v>
      </c>
      <c r="O73" s="176">
        <v>3.0000000000000003E-4</v>
      </c>
      <c r="P73" s="176">
        <v>1.8000000000000002E-3</v>
      </c>
      <c r="Q73" s="176">
        <v>6.0000000000000006E-4</v>
      </c>
      <c r="R73" s="176">
        <v>0.84599999999999997</v>
      </c>
      <c r="S73" s="176">
        <v>4.9000000000000002E-2</v>
      </c>
      <c r="T73" s="176">
        <v>6.3E-2</v>
      </c>
      <c r="U73" s="176" t="s">
        <v>421</v>
      </c>
      <c r="V73" s="176">
        <v>0.68700000000000006</v>
      </c>
      <c r="W73" s="176" t="s">
        <v>408</v>
      </c>
      <c r="X73" s="176">
        <v>3.3333333333333337E-6</v>
      </c>
      <c r="Y73" s="176">
        <v>3.3333333333333337E-6</v>
      </c>
      <c r="Z73" s="176" t="s">
        <v>408</v>
      </c>
      <c r="AA73" s="176">
        <v>3.3333333333333337E-6</v>
      </c>
      <c r="AB73" s="176">
        <v>1.0000000000000001E-5</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422</v>
      </c>
      <c r="G74" s="176" t="s">
        <v>408</v>
      </c>
      <c r="H74" s="176" t="s">
        <v>408</v>
      </c>
      <c r="I74" s="176">
        <v>2.2273672484218344E-5</v>
      </c>
      <c r="J74" s="176">
        <v>5.6696620868919415E-5</v>
      </c>
      <c r="K74" s="176">
        <v>8.0995172669884893E-5</v>
      </c>
      <c r="L74" s="176">
        <v>5.1229446713702197E-7</v>
      </c>
      <c r="M74" s="176" t="s">
        <v>408</v>
      </c>
      <c r="N74" s="176">
        <v>1.23E-3</v>
      </c>
      <c r="O74" s="176">
        <v>8.4999999999999995E-4</v>
      </c>
      <c r="P74" s="176" t="s">
        <v>408</v>
      </c>
      <c r="Q74" s="176">
        <v>9.6000000000000002E-4</v>
      </c>
      <c r="R74" s="176" t="s">
        <v>408</v>
      </c>
      <c r="S74" s="176" t="s">
        <v>408</v>
      </c>
      <c r="T74" s="176" t="s">
        <v>408</v>
      </c>
      <c r="U74" s="176" t="s">
        <v>408</v>
      </c>
      <c r="V74" s="176">
        <v>1.23E-2</v>
      </c>
      <c r="W74" s="176">
        <v>0.88543000000000005</v>
      </c>
      <c r="X74" s="176" t="s">
        <v>408</v>
      </c>
      <c r="Y74" s="176" t="s">
        <v>408</v>
      </c>
      <c r="Z74" s="176" t="s">
        <v>408</v>
      </c>
      <c r="AA74" s="176" t="s">
        <v>408</v>
      </c>
      <c r="AB74" s="176" t="s">
        <v>408</v>
      </c>
      <c r="AC74" s="176">
        <v>3.4531770000000003E-2</v>
      </c>
      <c r="AD74" s="176">
        <v>9.0469316925000015E-2</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v>1.3319518889321634E-3</v>
      </c>
      <c r="G77" s="176" t="s">
        <v>408</v>
      </c>
      <c r="H77" s="176" t="s">
        <v>408</v>
      </c>
      <c r="I77" s="176" t="s">
        <v>422</v>
      </c>
      <c r="J77" s="176" t="s">
        <v>422</v>
      </c>
      <c r="K77" s="176" t="s">
        <v>422</v>
      </c>
      <c r="L77" s="176" t="s">
        <v>408</v>
      </c>
      <c r="M77" s="176" t="s">
        <v>408</v>
      </c>
      <c r="N77" s="176">
        <v>3.6200000000000004E-3</v>
      </c>
      <c r="O77" s="176">
        <v>1.3259999999999999E-2</v>
      </c>
      <c r="P77" s="176">
        <v>6.9999999999999999E-4</v>
      </c>
      <c r="Q77" s="176">
        <v>2.8420000000000001E-2</v>
      </c>
      <c r="R77" s="176" t="s">
        <v>408</v>
      </c>
      <c r="S77" s="176">
        <v>1.634E-2</v>
      </c>
      <c r="T77" s="176" t="s">
        <v>422</v>
      </c>
      <c r="U77" s="176" t="s">
        <v>408</v>
      </c>
      <c r="V77" s="176">
        <v>3.7099099999999998</v>
      </c>
      <c r="W77" s="176">
        <v>2.7982182540591666E-2</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v>5.5700000000000009E-4</v>
      </c>
      <c r="G78" s="176">
        <v>0.10862592592592593</v>
      </c>
      <c r="H78" s="176" t="s">
        <v>408</v>
      </c>
      <c r="I78" s="176">
        <v>4.1380092592592586E-4</v>
      </c>
      <c r="J78" s="176">
        <v>5.0673611111111112E-4</v>
      </c>
      <c r="K78" s="176">
        <v>7.9985185185185183E-4</v>
      </c>
      <c r="L78" s="176">
        <v>8.7874999999999998E-8</v>
      </c>
      <c r="M78" s="176">
        <v>7.6E-3</v>
      </c>
      <c r="N78" s="176">
        <v>2.0999999999999999E-3</v>
      </c>
      <c r="O78" s="176">
        <v>2.0000000000000001E-4</v>
      </c>
      <c r="P78" s="176">
        <v>3.6388993658284145E-6</v>
      </c>
      <c r="Q78" s="176">
        <v>4.7810000000000005E-2</v>
      </c>
      <c r="R78" s="176">
        <v>5.0000000000000001E-4</v>
      </c>
      <c r="S78" s="176">
        <v>1.67E-2</v>
      </c>
      <c r="T78" s="176">
        <v>2.5000000000000001E-4</v>
      </c>
      <c r="U78" s="176">
        <v>0.51514000000000004</v>
      </c>
      <c r="V78" s="176">
        <v>7.0999999999999995E-3</v>
      </c>
      <c r="W78" s="176" t="s">
        <v>408</v>
      </c>
      <c r="X78" s="176" t="s">
        <v>408</v>
      </c>
      <c r="Y78" s="176" t="s">
        <v>408</v>
      </c>
      <c r="Z78" s="176" t="s">
        <v>408</v>
      </c>
      <c r="AA78" s="176" t="s">
        <v>408</v>
      </c>
      <c r="AB78" s="176" t="s">
        <v>408</v>
      </c>
      <c r="AC78" s="176">
        <v>6.5405149210000006</v>
      </c>
      <c r="AD78" s="176">
        <v>2.8765670000000003E-4</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v>2.3E-2</v>
      </c>
      <c r="G79" s="176">
        <v>3.7647058819999996E-2</v>
      </c>
      <c r="H79" s="176">
        <v>6.9000000000000006E-2</v>
      </c>
      <c r="I79" s="176" t="s">
        <v>422</v>
      </c>
      <c r="J79" s="176" t="s">
        <v>422</v>
      </c>
      <c r="K79" s="176" t="s">
        <v>422</v>
      </c>
      <c r="L79" s="176" t="s">
        <v>408</v>
      </c>
      <c r="M79" s="176" t="s">
        <v>408</v>
      </c>
      <c r="N79" s="176" t="s">
        <v>408</v>
      </c>
      <c r="O79" s="176" t="s">
        <v>408</v>
      </c>
      <c r="P79" s="176" t="s">
        <v>408</v>
      </c>
      <c r="Q79" s="176" t="s">
        <v>408</v>
      </c>
      <c r="R79" s="176" t="s">
        <v>408</v>
      </c>
      <c r="S79" s="176" t="s">
        <v>408</v>
      </c>
      <c r="T79" s="176">
        <v>1.72</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v>1.009351E-2</v>
      </c>
      <c r="G80" s="176">
        <v>9.1999999999999992E-4</v>
      </c>
      <c r="H80" s="176">
        <v>3.1000000000000001E-5</v>
      </c>
      <c r="I80" s="176">
        <v>5.3134950000000014E-3</v>
      </c>
      <c r="J80" s="176">
        <v>6.3685139999999996E-3</v>
      </c>
      <c r="K80" s="176">
        <v>1.0550190000000001E-2</v>
      </c>
      <c r="L80" s="176" t="s">
        <v>408</v>
      </c>
      <c r="M80" s="176" t="s">
        <v>408</v>
      </c>
      <c r="N80" s="176">
        <v>0.42225570000000007</v>
      </c>
      <c r="O80" s="176">
        <v>1.006047E-2</v>
      </c>
      <c r="P80" s="176">
        <v>7.8599999999999989E-3</v>
      </c>
      <c r="Q80" s="176">
        <v>0.24758869999999999</v>
      </c>
      <c r="R80" s="176">
        <v>1.6520999999999997E-2</v>
      </c>
      <c r="S80" s="176">
        <v>0.440909</v>
      </c>
      <c r="T80" s="176">
        <v>2.0721E-2</v>
      </c>
      <c r="U80" s="176">
        <v>2.0737314367196467E-3</v>
      </c>
      <c r="V80" s="176">
        <v>0.56686899999999996</v>
      </c>
      <c r="W80" s="176">
        <v>0.22672566849999998</v>
      </c>
      <c r="X80" s="176" t="s">
        <v>408</v>
      </c>
      <c r="Y80" s="176" t="s">
        <v>408</v>
      </c>
      <c r="Z80" s="176" t="s">
        <v>408</v>
      </c>
      <c r="AA80" s="176" t="s">
        <v>408</v>
      </c>
      <c r="AB80" s="176" t="s">
        <v>408</v>
      </c>
      <c r="AC80" s="176">
        <v>7.0010488224000009E-2</v>
      </c>
      <c r="AD80" s="176">
        <v>1.1617759999999998E-2</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v>2.5353631999999977E-2</v>
      </c>
      <c r="J81" s="176">
        <v>0.29790517600000005</v>
      </c>
      <c r="K81" s="176">
        <v>0.63384080000000009</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176">
        <v>3169.2040000000002</v>
      </c>
      <c r="AL81" s="203" t="s">
        <v>453</v>
      </c>
    </row>
    <row r="82" spans="1:38" s="190" customFormat="1" ht="24.75" customHeight="1" thickBot="1" x14ac:dyDescent="0.25">
      <c r="A82" s="178" t="s">
        <v>125</v>
      </c>
      <c r="B82" s="178" t="s">
        <v>225</v>
      </c>
      <c r="C82" s="100" t="s">
        <v>100</v>
      </c>
      <c r="D82" s="202"/>
      <c r="E82" s="176" t="s">
        <v>408</v>
      </c>
      <c r="F82" s="176">
        <v>4.2200427117806107</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v>0.39131486500000001</v>
      </c>
      <c r="G83" s="176" t="s">
        <v>408</v>
      </c>
      <c r="H83" s="176" t="s">
        <v>408</v>
      </c>
      <c r="I83" s="176">
        <v>5.8299999999999998E-2</v>
      </c>
      <c r="J83" s="176">
        <v>6.3600000000000004E-2</v>
      </c>
      <c r="K83" s="176">
        <v>8.48E-2</v>
      </c>
      <c r="L83" s="176">
        <v>3.3231000000000003E-3</v>
      </c>
      <c r="M83" s="176" t="s">
        <v>408</v>
      </c>
      <c r="N83" s="176" t="s">
        <v>408</v>
      </c>
      <c r="O83" s="176" t="s">
        <v>408</v>
      </c>
      <c r="P83" s="176" t="s">
        <v>408</v>
      </c>
      <c r="Q83" s="176" t="s">
        <v>408</v>
      </c>
      <c r="R83" s="176" t="s">
        <v>408</v>
      </c>
      <c r="S83" s="176" t="s">
        <v>408</v>
      </c>
      <c r="T83" s="176" t="s">
        <v>408</v>
      </c>
      <c r="U83" s="176" t="s">
        <v>408</v>
      </c>
      <c r="V83" s="176" t="s">
        <v>408</v>
      </c>
      <c r="W83" s="176">
        <v>1.06E-2</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v>0.174498719</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v>7.9305067129999998</v>
      </c>
      <c r="G85" s="176" t="s">
        <v>408</v>
      </c>
      <c r="H85" s="176" t="s">
        <v>408</v>
      </c>
      <c r="I85" s="176">
        <v>7.695E-4</v>
      </c>
      <c r="J85" s="176">
        <v>1.2312000000000002E-3</v>
      </c>
      <c r="K85" s="176">
        <v>1.539E-3</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v>0.50765979999999999</v>
      </c>
      <c r="G86" s="176" t="s">
        <v>408</v>
      </c>
      <c r="H86" s="176" t="s">
        <v>422</v>
      </c>
      <c r="I86" s="176">
        <v>2.9232000000000011E-5</v>
      </c>
      <c r="J86" s="176">
        <v>1.2180000000000006E-4</v>
      </c>
      <c r="K86" s="176">
        <v>2.4360000000000012E-4</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422</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v>2.1244058892956668</v>
      </c>
      <c r="G88" s="176">
        <v>2.0000000000000002E-5</v>
      </c>
      <c r="H88" s="176">
        <v>3.821176470588235E-3</v>
      </c>
      <c r="I88" s="176">
        <v>7.2999999999999985E-4</v>
      </c>
      <c r="J88" s="176">
        <v>1.168E-3</v>
      </c>
      <c r="K88" s="176">
        <v>1.4599999999999997E-3</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v>0.60391590000000006</v>
      </c>
      <c r="G89" s="176" t="s">
        <v>423</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v>2.0760301999999999</v>
      </c>
      <c r="G90" s="176">
        <v>5.0199999999999993E-3</v>
      </c>
      <c r="H90" s="176">
        <v>0.19427</v>
      </c>
      <c r="I90" s="176">
        <v>9.1819949999999997E-2</v>
      </c>
      <c r="J90" s="176">
        <v>9.7849379999999986E-2</v>
      </c>
      <c r="K90" s="176">
        <v>0.10410900000000001</v>
      </c>
      <c r="L90" s="176">
        <v>2.1567E-6</v>
      </c>
      <c r="M90" s="176" t="s">
        <v>408</v>
      </c>
      <c r="N90" s="176" t="s">
        <v>408</v>
      </c>
      <c r="O90" s="176" t="s">
        <v>408</v>
      </c>
      <c r="P90" s="176" t="s">
        <v>408</v>
      </c>
      <c r="Q90" s="176" t="s">
        <v>408</v>
      </c>
      <c r="R90" s="176" t="s">
        <v>408</v>
      </c>
      <c r="S90" s="176" t="s">
        <v>408</v>
      </c>
      <c r="T90" s="176" t="s">
        <v>408</v>
      </c>
      <c r="U90" s="176" t="s">
        <v>408</v>
      </c>
      <c r="V90" s="176" t="s">
        <v>408</v>
      </c>
      <c r="W90" s="176" t="s">
        <v>408</v>
      </c>
      <c r="X90" s="176">
        <v>1.0200498000000001E-2</v>
      </c>
      <c r="Y90" s="176">
        <v>5.1488228000000002E-3</v>
      </c>
      <c r="Z90" s="176">
        <v>5.1488228000000002E-3</v>
      </c>
      <c r="AA90" s="176">
        <v>5.1488228000000002E-3</v>
      </c>
      <c r="AB90" s="176">
        <v>2.5646966400000002E-2</v>
      </c>
      <c r="AC90" s="176">
        <v>1.4047280000000001E-3</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v>6.3447690200000009E-3</v>
      </c>
      <c r="F91" s="176">
        <v>1.9906920000000002E-2</v>
      </c>
      <c r="G91" s="176">
        <v>3.9342355399999999E-3</v>
      </c>
      <c r="H91" s="176">
        <v>1.3847305000000002E-2</v>
      </c>
      <c r="I91" s="176">
        <v>9.0158563640379996E-2</v>
      </c>
      <c r="J91" s="176">
        <v>9.022106848184E-2</v>
      </c>
      <c r="K91" s="176">
        <v>9.0233978506410004E-2</v>
      </c>
      <c r="L91" s="176">
        <v>4.0540904999999998E-4</v>
      </c>
      <c r="M91" s="176">
        <v>0.19316666804999999</v>
      </c>
      <c r="N91" s="176">
        <v>1.0213379680000001</v>
      </c>
      <c r="O91" s="176">
        <v>1.9946215960000003E-2</v>
      </c>
      <c r="P91" s="176">
        <v>7.4255439000000007E-5</v>
      </c>
      <c r="Q91" s="176">
        <v>1.7326269100000002E-3</v>
      </c>
      <c r="R91" s="176">
        <v>2.0322541199999999E-2</v>
      </c>
      <c r="S91" s="176">
        <v>0.59642896800000011</v>
      </c>
      <c r="T91" s="176">
        <v>4.8090900000000006E-2</v>
      </c>
      <c r="U91" s="176" t="s">
        <v>421</v>
      </c>
      <c r="V91" s="176">
        <v>0.34771811000000002</v>
      </c>
      <c r="W91" s="176">
        <v>3.3670000000000001E-5</v>
      </c>
      <c r="X91" s="176">
        <v>3.7037370000000003E-4</v>
      </c>
      <c r="Y91" s="176">
        <v>1.5015149999999999E-4</v>
      </c>
      <c r="Z91" s="176">
        <v>1.5015149999999999E-4</v>
      </c>
      <c r="AA91" s="176">
        <v>1.5015149999999999E-4</v>
      </c>
      <c r="AB91" s="176">
        <v>8.2082819999999986E-4</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v>1.6159817300000006</v>
      </c>
      <c r="G92" s="176">
        <v>0.98033191999999991</v>
      </c>
      <c r="H92" s="176">
        <v>4.8079999999999998E-2</v>
      </c>
      <c r="I92" s="176">
        <v>0.22530475562589822</v>
      </c>
      <c r="J92" s="176">
        <v>0.28844393146978331</v>
      </c>
      <c r="K92" s="176">
        <v>0.34233942735</v>
      </c>
      <c r="L92" s="176">
        <v>4.1614365000000007E-3</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408</v>
      </c>
      <c r="AD92" s="176" t="s">
        <v>408</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v>1.7879518000000001</v>
      </c>
      <c r="G93" s="176" t="s">
        <v>422</v>
      </c>
      <c r="H93" s="176" t="s">
        <v>408</v>
      </c>
      <c r="I93" s="176">
        <v>0.37525780296799999</v>
      </c>
      <c r="J93" s="176">
        <v>0.38642500455799994</v>
      </c>
      <c r="K93" s="176">
        <v>0.39323362529999994</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v>1.3147950100000001</v>
      </c>
      <c r="G95" s="176" t="s">
        <v>408</v>
      </c>
      <c r="H95" s="176" t="s">
        <v>408</v>
      </c>
      <c r="I95" s="176">
        <v>1.131710462672303E-5</v>
      </c>
      <c r="J95" s="176">
        <v>2.2818666325378701E-2</v>
      </c>
      <c r="K95" s="176">
        <v>0.12662887978500004</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176" t="s">
        <v>408</v>
      </c>
      <c r="AG95" s="176" t="s">
        <v>408</v>
      </c>
      <c r="AH95" s="176" t="s">
        <v>408</v>
      </c>
      <c r="AI95" s="176"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176" t="s">
        <v>423</v>
      </c>
      <c r="AG96" s="176" t="s">
        <v>423</v>
      </c>
      <c r="AH96" s="176" t="s">
        <v>423</v>
      </c>
      <c r="AI96" s="202" t="s">
        <v>423</v>
      </c>
      <c r="AJ96" s="202" t="s">
        <v>423</v>
      </c>
      <c r="AK96" s="202" t="s">
        <v>423</v>
      </c>
      <c r="AL96" s="203" t="s">
        <v>408</v>
      </c>
    </row>
    <row r="97" spans="1:38"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176" t="s">
        <v>423</v>
      </c>
      <c r="AG97" s="176" t="s">
        <v>423</v>
      </c>
      <c r="AH97" s="176" t="s">
        <v>423</v>
      </c>
      <c r="AI97" s="176" t="s">
        <v>423</v>
      </c>
      <c r="AJ97" s="176" t="s">
        <v>423</v>
      </c>
      <c r="AK97" s="202" t="s">
        <v>423</v>
      </c>
      <c r="AL97" s="203" t="s">
        <v>408</v>
      </c>
    </row>
    <row r="98" spans="1:38" s="190" customFormat="1" ht="24.75" customHeight="1" thickBot="1" x14ac:dyDescent="0.25">
      <c r="A98" s="178" t="s">
        <v>122</v>
      </c>
      <c r="B98" s="178" t="s">
        <v>224</v>
      </c>
      <c r="C98" s="100" t="s">
        <v>317</v>
      </c>
      <c r="D98" s="202"/>
      <c r="E98" s="176" t="s">
        <v>408</v>
      </c>
      <c r="F98" s="176">
        <v>1.0936280000000001E-3</v>
      </c>
      <c r="G98" s="176">
        <v>2.4800000000000001E-4</v>
      </c>
      <c r="H98" s="176">
        <v>2.6834E-2</v>
      </c>
      <c r="I98" s="176">
        <v>1.8686399999999999E-2</v>
      </c>
      <c r="J98" s="176">
        <v>2.9197499999999994E-2</v>
      </c>
      <c r="K98" s="176">
        <v>3.8929999999999999E-2</v>
      </c>
      <c r="L98" s="176" t="s">
        <v>408</v>
      </c>
      <c r="M98" s="176" t="s">
        <v>408</v>
      </c>
      <c r="N98" s="176" t="s">
        <v>408</v>
      </c>
      <c r="O98" s="176" t="s">
        <v>408</v>
      </c>
      <c r="P98" s="176" t="s">
        <v>408</v>
      </c>
      <c r="Q98" s="176" t="s">
        <v>408</v>
      </c>
      <c r="R98" s="176" t="s">
        <v>408</v>
      </c>
      <c r="S98" s="176" t="s">
        <v>408</v>
      </c>
      <c r="T98" s="176" t="s">
        <v>408</v>
      </c>
      <c r="U98" s="176" t="s">
        <v>408</v>
      </c>
      <c r="V98" s="176" t="s">
        <v>408</v>
      </c>
      <c r="W98" s="176">
        <v>8.7821280000000002E-3</v>
      </c>
      <c r="X98" s="176" t="s">
        <v>408</v>
      </c>
      <c r="Y98" s="176" t="s">
        <v>408</v>
      </c>
      <c r="Z98" s="176" t="s">
        <v>408</v>
      </c>
      <c r="AA98" s="176" t="s">
        <v>408</v>
      </c>
      <c r="AB98" s="176" t="s">
        <v>408</v>
      </c>
      <c r="AC98" s="176" t="s">
        <v>408</v>
      </c>
      <c r="AD98" s="176" t="s">
        <v>408</v>
      </c>
      <c r="AE98" s="204"/>
      <c r="AF98" s="176" t="s">
        <v>408</v>
      </c>
      <c r="AG98" s="176" t="s">
        <v>408</v>
      </c>
      <c r="AH98" s="176" t="s">
        <v>408</v>
      </c>
      <c r="AI98" s="176" t="s">
        <v>408</v>
      </c>
      <c r="AJ98" s="176" t="s">
        <v>408</v>
      </c>
      <c r="AK98" s="202" t="s">
        <v>408</v>
      </c>
      <c r="AL98" s="203" t="s">
        <v>408</v>
      </c>
    </row>
    <row r="99" spans="1:38" s="190" customFormat="1" ht="24.75" customHeight="1" thickBot="1" x14ac:dyDescent="0.25">
      <c r="A99" s="178" t="s">
        <v>126</v>
      </c>
      <c r="B99" s="178" t="s">
        <v>234</v>
      </c>
      <c r="C99" s="100" t="s">
        <v>287</v>
      </c>
      <c r="D99" s="202"/>
      <c r="E99" s="176">
        <v>4.0681332722662431E-2</v>
      </c>
      <c r="F99" s="176">
        <v>6.3682883136723412</v>
      </c>
      <c r="G99" s="176" t="s">
        <v>408</v>
      </c>
      <c r="H99" s="176">
        <v>4.925270239286986</v>
      </c>
      <c r="I99" s="176">
        <v>6.392306562559999E-2</v>
      </c>
      <c r="J99" s="176">
        <v>9.8223247180800013E-2</v>
      </c>
      <c r="K99" s="176">
        <v>0.21515568430080001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176" t="s">
        <v>408</v>
      </c>
      <c r="AG99" s="176" t="s">
        <v>408</v>
      </c>
      <c r="AH99" s="176" t="s">
        <v>408</v>
      </c>
      <c r="AI99" s="176" t="s">
        <v>408</v>
      </c>
      <c r="AJ99" s="176" t="s">
        <v>408</v>
      </c>
      <c r="AK99" s="176">
        <v>274.95400000000001</v>
      </c>
      <c r="AL99" s="203" t="s">
        <v>411</v>
      </c>
    </row>
    <row r="100" spans="1:38" s="190" customFormat="1" ht="24.75" customHeight="1" thickBot="1" x14ac:dyDescent="0.25">
      <c r="A100" s="178" t="s">
        <v>126</v>
      </c>
      <c r="B100" s="178" t="s">
        <v>235</v>
      </c>
      <c r="C100" s="100" t="s">
        <v>286</v>
      </c>
      <c r="D100" s="202"/>
      <c r="E100" s="176">
        <v>0.13179445803921841</v>
      </c>
      <c r="F100" s="176">
        <v>3.9556357190068057</v>
      </c>
      <c r="G100" s="176" t="s">
        <v>408</v>
      </c>
      <c r="H100" s="176">
        <v>4.8175809025714251</v>
      </c>
      <c r="I100" s="176">
        <v>3.1900051367718285E-2</v>
      </c>
      <c r="J100" s="176">
        <v>4.7850077051577435E-2</v>
      </c>
      <c r="K100" s="176">
        <v>0.1045612794830766</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176" t="s">
        <v>408</v>
      </c>
      <c r="AG100" s="176" t="s">
        <v>408</v>
      </c>
      <c r="AH100" s="176" t="s">
        <v>408</v>
      </c>
      <c r="AI100" s="176" t="s">
        <v>408</v>
      </c>
      <c r="AJ100" s="176" t="s">
        <v>408</v>
      </c>
      <c r="AK100" s="176">
        <v>618.22400000000005</v>
      </c>
      <c r="AL100" s="203" t="s">
        <v>411</v>
      </c>
    </row>
    <row r="101" spans="1:38" s="190" customFormat="1" ht="24.75" customHeight="1" thickBot="1" x14ac:dyDescent="0.25">
      <c r="A101" s="178" t="s">
        <v>126</v>
      </c>
      <c r="B101" s="178" t="s">
        <v>237</v>
      </c>
      <c r="C101" s="100" t="s">
        <v>279</v>
      </c>
      <c r="D101" s="202"/>
      <c r="E101" s="176">
        <v>1.1428986743340527E-2</v>
      </c>
      <c r="F101" s="176">
        <v>0.16937657883611251</v>
      </c>
      <c r="G101" s="176" t="s">
        <v>408</v>
      </c>
      <c r="H101" s="176">
        <v>0.15528079264286257</v>
      </c>
      <c r="I101" s="176">
        <v>1.5300505746575345E-3</v>
      </c>
      <c r="J101" s="176">
        <v>4.590151723972603E-3</v>
      </c>
      <c r="K101" s="176">
        <v>1.0710354022602743E-2</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176" t="s">
        <v>408</v>
      </c>
      <c r="AG101" s="202" t="s">
        <v>408</v>
      </c>
      <c r="AH101" s="202" t="s">
        <v>408</v>
      </c>
      <c r="AI101" s="202" t="s">
        <v>408</v>
      </c>
      <c r="AJ101" s="202" t="s">
        <v>408</v>
      </c>
      <c r="AK101" s="176">
        <v>155.92599999999999</v>
      </c>
      <c r="AL101" s="203" t="s">
        <v>411</v>
      </c>
    </row>
    <row r="102" spans="1:38" s="190" customFormat="1" ht="24.75" customHeight="1" thickBot="1" x14ac:dyDescent="0.25">
      <c r="A102" s="178" t="s">
        <v>126</v>
      </c>
      <c r="B102" s="178" t="s">
        <v>238</v>
      </c>
      <c r="C102" s="100" t="s">
        <v>280</v>
      </c>
      <c r="D102" s="202"/>
      <c r="E102" s="176">
        <v>7.010063543024277E-3</v>
      </c>
      <c r="F102" s="176">
        <v>0.2915764963603199</v>
      </c>
      <c r="G102" s="176" t="s">
        <v>408</v>
      </c>
      <c r="H102" s="176">
        <v>2.8477567321725248</v>
      </c>
      <c r="I102" s="176">
        <v>2.1977266999999999E-3</v>
      </c>
      <c r="J102" s="176">
        <v>4.8061088000000002E-2</v>
      </c>
      <c r="K102" s="176">
        <v>0.3087261375</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176" t="s">
        <v>408</v>
      </c>
      <c r="AG102" s="176" t="s">
        <v>408</v>
      </c>
      <c r="AH102" s="176" t="s">
        <v>408</v>
      </c>
      <c r="AI102" s="176" t="s">
        <v>408</v>
      </c>
      <c r="AJ102" s="176" t="s">
        <v>408</v>
      </c>
      <c r="AK102" s="176">
        <v>795.9</v>
      </c>
      <c r="AL102" s="203" t="s">
        <v>411</v>
      </c>
    </row>
    <row r="103" spans="1:38"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176" t="s">
        <v>423</v>
      </c>
      <c r="AG103" s="202" t="s">
        <v>423</v>
      </c>
      <c r="AH103" s="202" t="s">
        <v>423</v>
      </c>
      <c r="AI103" s="202" t="s">
        <v>423</v>
      </c>
      <c r="AJ103" s="202" t="s">
        <v>423</v>
      </c>
      <c r="AK103" s="202" t="s">
        <v>423</v>
      </c>
      <c r="AL103" s="203" t="s">
        <v>411</v>
      </c>
    </row>
    <row r="104" spans="1:38" s="190" customFormat="1" ht="24.75" customHeight="1" thickBot="1" x14ac:dyDescent="0.25">
      <c r="A104" s="178" t="s">
        <v>126</v>
      </c>
      <c r="B104" s="178" t="s">
        <v>359</v>
      </c>
      <c r="C104" s="100" t="s">
        <v>282</v>
      </c>
      <c r="D104" s="202"/>
      <c r="E104" s="176">
        <v>4.1501175586879005E-4</v>
      </c>
      <c r="F104" s="176">
        <v>4.2491246323004871E-3</v>
      </c>
      <c r="G104" s="176" t="s">
        <v>408</v>
      </c>
      <c r="H104" s="176">
        <v>5.6385626655532078E-3</v>
      </c>
      <c r="I104" s="176">
        <v>5.179127876712329E-5</v>
      </c>
      <c r="J104" s="176">
        <v>1.5537383630136986E-4</v>
      </c>
      <c r="K104" s="176">
        <v>3.6253895136986307E-4</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176" t="s">
        <v>408</v>
      </c>
      <c r="AG104" s="202" t="s">
        <v>408</v>
      </c>
      <c r="AH104" s="202" t="s">
        <v>408</v>
      </c>
      <c r="AI104" s="202" t="s">
        <v>408</v>
      </c>
      <c r="AJ104" s="202" t="s">
        <v>408</v>
      </c>
      <c r="AK104" s="176">
        <v>5.2779999999999996</v>
      </c>
      <c r="AL104" s="203" t="s">
        <v>411</v>
      </c>
    </row>
    <row r="105" spans="1:38" s="190" customFormat="1" ht="24.75" customHeight="1" thickBot="1" x14ac:dyDescent="0.25">
      <c r="A105" s="178" t="s">
        <v>126</v>
      </c>
      <c r="B105" s="178" t="s">
        <v>360</v>
      </c>
      <c r="C105" s="100" t="s">
        <v>283</v>
      </c>
      <c r="D105" s="202"/>
      <c r="E105" s="176">
        <v>3.0254293626772878E-2</v>
      </c>
      <c r="F105" s="176">
        <v>0.25071258339989644</v>
      </c>
      <c r="G105" s="176" t="s">
        <v>408</v>
      </c>
      <c r="H105" s="176">
        <v>0.65183256606088835</v>
      </c>
      <c r="I105" s="176">
        <v>6.2349227145205481E-3</v>
      </c>
      <c r="J105" s="176">
        <v>9.7977356942465753E-3</v>
      </c>
      <c r="K105" s="176">
        <v>2.1376877878356161E-2</v>
      </c>
      <c r="L105" s="176" t="s">
        <v>408</v>
      </c>
      <c r="M105" s="176" t="s">
        <v>408</v>
      </c>
      <c r="N105" s="17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176" t="s">
        <v>408</v>
      </c>
      <c r="AG105" s="202" t="s">
        <v>408</v>
      </c>
      <c r="AH105" s="176" t="s">
        <v>408</v>
      </c>
      <c r="AI105" s="176" t="s">
        <v>408</v>
      </c>
      <c r="AJ105" s="202" t="s">
        <v>408</v>
      </c>
      <c r="AK105" s="176">
        <v>74.400000000000006</v>
      </c>
      <c r="AL105" s="203" t="s">
        <v>411</v>
      </c>
    </row>
    <row r="106" spans="1:38"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176"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176" t="s">
        <v>425</v>
      </c>
      <c r="AG106" s="202" t="s">
        <v>425</v>
      </c>
      <c r="AH106" s="176" t="s">
        <v>425</v>
      </c>
      <c r="AI106" s="202" t="s">
        <v>425</v>
      </c>
      <c r="AJ106" s="202" t="s">
        <v>425</v>
      </c>
      <c r="AK106" s="202" t="s">
        <v>425</v>
      </c>
      <c r="AL106" s="203" t="s">
        <v>411</v>
      </c>
    </row>
    <row r="107" spans="1:38" s="190" customFormat="1" ht="24.75" customHeight="1" thickBot="1" x14ac:dyDescent="0.25">
      <c r="A107" s="178" t="s">
        <v>126</v>
      </c>
      <c r="B107" s="178" t="s">
        <v>361</v>
      </c>
      <c r="C107" s="100" t="s">
        <v>338</v>
      </c>
      <c r="D107" s="202"/>
      <c r="E107" s="176">
        <v>3.2844829929059113E-2</v>
      </c>
      <c r="F107" s="176">
        <v>0.18548986311102544</v>
      </c>
      <c r="G107" s="176" t="s">
        <v>408</v>
      </c>
      <c r="H107" s="176">
        <v>0.699884625416062</v>
      </c>
      <c r="I107" s="176">
        <v>9.495968040000002E-3</v>
      </c>
      <c r="J107" s="176">
        <v>0.12661290719999999</v>
      </c>
      <c r="K107" s="176">
        <v>0.60141130919999986</v>
      </c>
      <c r="L107" s="176" t="s">
        <v>408</v>
      </c>
      <c r="M107" s="176" t="s">
        <v>408</v>
      </c>
      <c r="N107" s="176"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176" t="s">
        <v>408</v>
      </c>
      <c r="AG107" s="202" t="s">
        <v>408</v>
      </c>
      <c r="AH107" s="176" t="s">
        <v>408</v>
      </c>
      <c r="AI107" s="202" t="s">
        <v>408</v>
      </c>
      <c r="AJ107" s="202" t="s">
        <v>408</v>
      </c>
      <c r="AK107" s="176">
        <v>3768.279</v>
      </c>
      <c r="AL107" s="203" t="s">
        <v>411</v>
      </c>
    </row>
    <row r="108" spans="1:38" s="190" customFormat="1" ht="24.75" customHeight="1" thickBot="1" x14ac:dyDescent="0.25">
      <c r="A108" s="178" t="s">
        <v>126</v>
      </c>
      <c r="B108" s="178" t="s">
        <v>362</v>
      </c>
      <c r="C108" s="100" t="s">
        <v>339</v>
      </c>
      <c r="D108" s="202"/>
      <c r="E108" s="176">
        <v>7.9593270010382897E-2</v>
      </c>
      <c r="F108" s="176">
        <v>0.54747521840957436</v>
      </c>
      <c r="G108" s="176" t="s">
        <v>408</v>
      </c>
      <c r="H108" s="176">
        <v>0.6421661797415259</v>
      </c>
      <c r="I108" s="176">
        <v>8.0466979999999997E-3</v>
      </c>
      <c r="J108" s="176">
        <v>8.0466979999999994E-2</v>
      </c>
      <c r="K108" s="176">
        <v>0.16093395999999999</v>
      </c>
      <c r="L108" s="176" t="s">
        <v>408</v>
      </c>
      <c r="M108" s="176" t="s">
        <v>408</v>
      </c>
      <c r="N108" s="176"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176" t="s">
        <v>408</v>
      </c>
      <c r="AG108" s="202" t="s">
        <v>408</v>
      </c>
      <c r="AH108" s="202" t="s">
        <v>408</v>
      </c>
      <c r="AI108" s="202" t="s">
        <v>408</v>
      </c>
      <c r="AJ108" s="202" t="s">
        <v>408</v>
      </c>
      <c r="AK108" s="176">
        <v>8519.6740000000009</v>
      </c>
      <c r="AL108" s="203" t="s">
        <v>411</v>
      </c>
    </row>
    <row r="109" spans="1:38" s="190" customFormat="1" ht="24.75" customHeight="1" thickBot="1" x14ac:dyDescent="0.25">
      <c r="A109" s="178" t="s">
        <v>126</v>
      </c>
      <c r="B109" s="178" t="s">
        <v>363</v>
      </c>
      <c r="C109" s="100" t="s">
        <v>322</v>
      </c>
      <c r="D109" s="202"/>
      <c r="E109" s="176">
        <v>8.9382001234218061E-3</v>
      </c>
      <c r="F109" s="176">
        <v>2.9385129906480033E-2</v>
      </c>
      <c r="G109" s="176" t="s">
        <v>408</v>
      </c>
      <c r="H109" s="176">
        <v>7.2114357426318401E-2</v>
      </c>
      <c r="I109" s="176">
        <v>2.9157900000000006E-3</v>
      </c>
      <c r="J109" s="176">
        <v>1.6036845000000001E-2</v>
      </c>
      <c r="K109" s="176">
        <v>1.6036845000000001E-2</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291.57900000000001</v>
      </c>
      <c r="AL109" s="203" t="s">
        <v>411</v>
      </c>
    </row>
    <row r="110" spans="1:38" s="190" customFormat="1" ht="24.75" customHeight="1" thickBot="1" x14ac:dyDescent="0.25">
      <c r="A110" s="178" t="s">
        <v>126</v>
      </c>
      <c r="B110" s="178" t="s">
        <v>364</v>
      </c>
      <c r="C110" s="100" t="s">
        <v>323</v>
      </c>
      <c r="D110" s="202"/>
      <c r="E110" s="176">
        <v>2.9122894024890844E-3</v>
      </c>
      <c r="F110" s="176">
        <v>1.4277553395594243E-2</v>
      </c>
      <c r="G110" s="176" t="s">
        <v>408</v>
      </c>
      <c r="H110" s="176">
        <v>5.8625661852524998E-2</v>
      </c>
      <c r="I110" s="176">
        <v>8.0566174999999998E-4</v>
      </c>
      <c r="J110" s="176">
        <v>5.9579060000000007E-3</v>
      </c>
      <c r="K110" s="176">
        <v>8.4705935E-3</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556.08699999999999</v>
      </c>
      <c r="AL110" s="203" t="s">
        <v>411</v>
      </c>
    </row>
    <row r="111" spans="1:38" s="190" customFormat="1" ht="24.75" customHeight="1" thickBot="1" x14ac:dyDescent="0.25">
      <c r="A111" s="178" t="s">
        <v>126</v>
      </c>
      <c r="B111" s="178" t="s">
        <v>365</v>
      </c>
      <c r="C111" s="100" t="s">
        <v>285</v>
      </c>
      <c r="D111" s="202"/>
      <c r="E111" s="176">
        <v>5.7495735432526625E-2</v>
      </c>
      <c r="F111" s="176">
        <v>1.1727282096137814</v>
      </c>
      <c r="G111" s="176" t="s">
        <v>408</v>
      </c>
      <c r="H111" s="176">
        <v>2.5864333495212342</v>
      </c>
      <c r="I111" s="176">
        <v>1.2444872000000001E-2</v>
      </c>
      <c r="J111" s="176">
        <v>2.4889744000000002E-2</v>
      </c>
      <c r="K111" s="176">
        <v>5.6001923999999988E-2</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3304.36</v>
      </c>
      <c r="AL111" s="203" t="s">
        <v>411</v>
      </c>
    </row>
    <row r="112" spans="1:38" s="190" customFormat="1" ht="24.75" customHeight="1" thickBot="1" x14ac:dyDescent="0.25">
      <c r="A112" s="178" t="s">
        <v>136</v>
      </c>
      <c r="B112" s="178" t="s">
        <v>303</v>
      </c>
      <c r="C112" s="100" t="s">
        <v>304</v>
      </c>
      <c r="D112" s="202"/>
      <c r="E112" s="176">
        <v>5.5415031420002849</v>
      </c>
      <c r="F112" s="176" t="s">
        <v>408</v>
      </c>
      <c r="G112" s="176" t="s">
        <v>408</v>
      </c>
      <c r="H112" s="176">
        <v>1.8666456723653031</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176" t="s">
        <v>408</v>
      </c>
      <c r="AG112" s="202" t="s">
        <v>408</v>
      </c>
      <c r="AH112" s="202" t="s">
        <v>408</v>
      </c>
      <c r="AI112" s="202" t="s">
        <v>408</v>
      </c>
      <c r="AJ112" s="202" t="s">
        <v>408</v>
      </c>
      <c r="AK112" s="176">
        <v>138.94800000000001</v>
      </c>
      <c r="AL112" s="203" t="s">
        <v>446</v>
      </c>
    </row>
    <row r="113" spans="1:38" s="190" customFormat="1" ht="24.75" customHeight="1" thickBot="1" x14ac:dyDescent="0.25">
      <c r="A113" s="178" t="s">
        <v>136</v>
      </c>
      <c r="B113" s="178" t="s">
        <v>254</v>
      </c>
      <c r="C113" s="100" t="s">
        <v>143</v>
      </c>
      <c r="D113" s="202"/>
      <c r="E113" s="176">
        <v>2.9431949134834121</v>
      </c>
      <c r="F113" s="176">
        <v>2.5288179033049603</v>
      </c>
      <c r="G113" s="176" t="s">
        <v>408</v>
      </c>
      <c r="H113" s="176">
        <v>7.4630412776983412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v>3.2400000000000003E-3</v>
      </c>
      <c r="F114" s="176" t="s">
        <v>408</v>
      </c>
      <c r="G114" s="176" t="s">
        <v>408</v>
      </c>
      <c r="H114" s="176">
        <v>2.2130359999999998E-3</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176"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176"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202"/>
      <c r="E116" s="176">
        <v>0.45867168823262389</v>
      </c>
      <c r="F116" s="176">
        <v>6.4375946678864107E-2</v>
      </c>
      <c r="G116" s="176" t="s">
        <v>408</v>
      </c>
      <c r="H116" s="176">
        <v>0.9255865554003001</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176" t="s">
        <v>408</v>
      </c>
      <c r="AG117" s="176" t="s">
        <v>408</v>
      </c>
      <c r="AH117" s="176" t="s">
        <v>408</v>
      </c>
      <c r="AI117" s="176"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176" t="s">
        <v>408</v>
      </c>
      <c r="AG118" s="202" t="s">
        <v>408</v>
      </c>
      <c r="AH118" s="176"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v>0.19493735000000001</v>
      </c>
      <c r="J119" s="176">
        <v>1.6198019999999995</v>
      </c>
      <c r="K119" s="176">
        <v>1.6198019999999995</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176" t="s">
        <v>408</v>
      </c>
      <c r="AG119" s="176" t="s">
        <v>408</v>
      </c>
      <c r="AH119" s="176" t="s">
        <v>408</v>
      </c>
      <c r="AI119" s="176" t="s">
        <v>408</v>
      </c>
      <c r="AJ119" s="176"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176"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0.9598405411680091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176" t="s">
        <v>408</v>
      </c>
      <c r="AG121" s="176" t="s">
        <v>408</v>
      </c>
      <c r="AH121" s="176" t="s">
        <v>408</v>
      </c>
      <c r="AI121" s="176"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v>1.5218277759999999E-2</v>
      </c>
      <c r="AD122" s="176" t="s">
        <v>408</v>
      </c>
      <c r="AE122" s="204"/>
      <c r="AF122" s="176"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v>7.6116466915001499E-2</v>
      </c>
      <c r="F123" s="176">
        <v>0.14856515632504563</v>
      </c>
      <c r="G123" s="176">
        <v>1.0762227426563286E-2</v>
      </c>
      <c r="H123" s="176">
        <v>7.4467452292769798E-2</v>
      </c>
      <c r="I123" s="176">
        <v>0.19131089333088419</v>
      </c>
      <c r="J123" s="176">
        <v>0.20061932486748044</v>
      </c>
      <c r="K123" s="176">
        <v>0.20372213537967918</v>
      </c>
      <c r="L123" s="176">
        <v>2.3829746546246956E-2</v>
      </c>
      <c r="M123" s="176">
        <v>2.4497206223909949</v>
      </c>
      <c r="N123" s="176">
        <v>2.1491060776601236E-3</v>
      </c>
      <c r="O123" s="176">
        <v>1.9701812292260253E-2</v>
      </c>
      <c r="P123" s="176">
        <v>3.8212339522908927E-3</v>
      </c>
      <c r="Q123" s="176">
        <v>1.225506706298327E-4</v>
      </c>
      <c r="R123" s="176">
        <v>3.1950221799235579E-3</v>
      </c>
      <c r="S123" s="176">
        <v>1.4406100130814031E-3</v>
      </c>
      <c r="T123" s="176">
        <v>1.1263993900642272E-3</v>
      </c>
      <c r="U123" s="176">
        <v>8.4627379632519375E-4</v>
      </c>
      <c r="V123" s="176">
        <v>1.6544169469787637E-2</v>
      </c>
      <c r="W123" s="176">
        <v>1.551405256099371E-2</v>
      </c>
      <c r="X123" s="176">
        <v>2.4700571209605139E-6</v>
      </c>
      <c r="Y123" s="176">
        <v>7.2727669620756183E-6</v>
      </c>
      <c r="Z123" s="176">
        <v>2.4600137008509033E-6</v>
      </c>
      <c r="AA123" s="176">
        <v>1.5624998986923731E-6</v>
      </c>
      <c r="AB123" s="176">
        <v>1.376533768257941E-5</v>
      </c>
      <c r="AC123" s="176" t="s">
        <v>408</v>
      </c>
      <c r="AD123" s="176" t="s">
        <v>408</v>
      </c>
      <c r="AE123" s="204"/>
      <c r="AF123" s="176" t="s">
        <v>408</v>
      </c>
      <c r="AG123" s="202" t="s">
        <v>408</v>
      </c>
      <c r="AH123" s="202" t="s">
        <v>408</v>
      </c>
      <c r="AI123" s="202" t="s">
        <v>408</v>
      </c>
      <c r="AJ123" s="202" t="s">
        <v>408</v>
      </c>
      <c r="AK123" s="202" t="s">
        <v>408</v>
      </c>
      <c r="AL123" s="203" t="s">
        <v>433</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176" t="s">
        <v>423</v>
      </c>
      <c r="AG124" s="202" t="s">
        <v>423</v>
      </c>
      <c r="AH124" s="176" t="s">
        <v>423</v>
      </c>
      <c r="AI124" s="176"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v>8.2844845158880007E-2</v>
      </c>
      <c r="G125" s="176" t="s">
        <v>408</v>
      </c>
      <c r="H125" s="176" t="s">
        <v>408</v>
      </c>
      <c r="I125" s="176">
        <v>7.7530860000000004E-5</v>
      </c>
      <c r="J125" s="176">
        <v>5.1452297999999999E-4</v>
      </c>
      <c r="K125" s="176">
        <v>1.0877814600000002E-3</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8.8696987271999983E-2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176">
        <v>369.57080000000002</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176"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422</v>
      </c>
      <c r="F130" s="176" t="s">
        <v>422</v>
      </c>
      <c r="G130" s="176" t="s">
        <v>422</v>
      </c>
      <c r="H130" s="176" t="s">
        <v>422</v>
      </c>
      <c r="I130" s="176" t="s">
        <v>422</v>
      </c>
      <c r="J130" s="176" t="s">
        <v>422</v>
      </c>
      <c r="K130" s="176" t="s">
        <v>422</v>
      </c>
      <c r="L130" s="176" t="s">
        <v>422</v>
      </c>
      <c r="M130" s="176" t="s">
        <v>422</v>
      </c>
      <c r="N130" s="176" t="s">
        <v>422</v>
      </c>
      <c r="O130" s="176" t="s">
        <v>422</v>
      </c>
      <c r="P130" s="176" t="s">
        <v>422</v>
      </c>
      <c r="Q130" s="176" t="s">
        <v>422</v>
      </c>
      <c r="R130" s="176" t="s">
        <v>422</v>
      </c>
      <c r="S130" s="176" t="s">
        <v>422</v>
      </c>
      <c r="T130" s="176" t="s">
        <v>422</v>
      </c>
      <c r="U130" s="176" t="s">
        <v>422</v>
      </c>
      <c r="V130" s="176" t="s">
        <v>422</v>
      </c>
      <c r="W130" s="176" t="s">
        <v>422</v>
      </c>
      <c r="X130" s="176" t="s">
        <v>422</v>
      </c>
      <c r="Y130" s="176" t="s">
        <v>422</v>
      </c>
      <c r="Z130" s="176" t="s">
        <v>422</v>
      </c>
      <c r="AA130" s="176" t="s">
        <v>422</v>
      </c>
      <c r="AB130" s="176" t="s">
        <v>422</v>
      </c>
      <c r="AC130" s="176" t="s">
        <v>422</v>
      </c>
      <c r="AD130" s="176" t="s">
        <v>422</v>
      </c>
      <c r="AE130" s="204"/>
      <c r="AF130" s="202" t="s">
        <v>422</v>
      </c>
      <c r="AG130" s="202" t="s">
        <v>422</v>
      </c>
      <c r="AH130" s="202" t="s">
        <v>422</v>
      </c>
      <c r="AI130" s="202" t="s">
        <v>422</v>
      </c>
      <c r="AJ130" s="202" t="s">
        <v>422</v>
      </c>
      <c r="AK130" s="202" t="s">
        <v>422</v>
      </c>
      <c r="AL130" s="203" t="s">
        <v>413</v>
      </c>
    </row>
    <row r="131" spans="1:67" s="190" customFormat="1" ht="24.75" customHeight="1" thickBot="1" x14ac:dyDescent="0.25">
      <c r="A131" s="178" t="s">
        <v>127</v>
      </c>
      <c r="B131" s="178" t="s">
        <v>343</v>
      </c>
      <c r="C131" s="100" t="s">
        <v>158</v>
      </c>
      <c r="D131" s="202" t="s">
        <v>106</v>
      </c>
      <c r="E131" s="176" t="s">
        <v>423</v>
      </c>
      <c r="F131" s="176" t="s">
        <v>423</v>
      </c>
      <c r="G131" s="176" t="s">
        <v>423</v>
      </c>
      <c r="H131" s="176" t="s">
        <v>423</v>
      </c>
      <c r="I131" s="176" t="s">
        <v>423</v>
      </c>
      <c r="J131" s="176" t="s">
        <v>423</v>
      </c>
      <c r="K131" s="176" t="s">
        <v>423</v>
      </c>
      <c r="L131" s="176" t="s">
        <v>423</v>
      </c>
      <c r="M131" s="176" t="s">
        <v>423</v>
      </c>
      <c r="N131" s="176" t="s">
        <v>423</v>
      </c>
      <c r="O131" s="176" t="s">
        <v>423</v>
      </c>
      <c r="P131" s="176" t="s">
        <v>423</v>
      </c>
      <c r="Q131" s="176" t="s">
        <v>423</v>
      </c>
      <c r="R131" s="176" t="s">
        <v>423</v>
      </c>
      <c r="S131" s="176" t="s">
        <v>423</v>
      </c>
      <c r="T131" s="176" t="s">
        <v>423</v>
      </c>
      <c r="U131" s="176" t="s">
        <v>423</v>
      </c>
      <c r="V131" s="176" t="s">
        <v>423</v>
      </c>
      <c r="W131" s="176" t="s">
        <v>423</v>
      </c>
      <c r="X131" s="176" t="s">
        <v>423</v>
      </c>
      <c r="Y131" s="176" t="s">
        <v>423</v>
      </c>
      <c r="Z131" s="176" t="s">
        <v>423</v>
      </c>
      <c r="AA131" s="176" t="s">
        <v>423</v>
      </c>
      <c r="AB131" s="176" t="s">
        <v>423</v>
      </c>
      <c r="AC131" s="176" t="s">
        <v>423</v>
      </c>
      <c r="AD131" s="176" t="s">
        <v>423</v>
      </c>
      <c r="AE131" s="204"/>
      <c r="AF131" s="202" t="s">
        <v>423</v>
      </c>
      <c r="AG131" s="202" t="s">
        <v>423</v>
      </c>
      <c r="AH131" s="202" t="s">
        <v>423</v>
      </c>
      <c r="AI131" s="202" t="s">
        <v>423</v>
      </c>
      <c r="AJ131" s="202" t="s">
        <v>423</v>
      </c>
      <c r="AK131" s="202" t="s">
        <v>423</v>
      </c>
      <c r="AL131" s="203" t="s">
        <v>413</v>
      </c>
    </row>
    <row r="132" spans="1:67" s="190" customFormat="1" ht="24.75"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176" t="s">
        <v>423</v>
      </c>
      <c r="AL132" s="203" t="s">
        <v>442</v>
      </c>
    </row>
    <row r="133" spans="1:67" s="190" customFormat="1" ht="24.75" customHeight="1" thickBot="1" x14ac:dyDescent="0.25">
      <c r="A133" s="178" t="s">
        <v>127</v>
      </c>
      <c r="B133" s="178" t="s">
        <v>345</v>
      </c>
      <c r="C133" s="100" t="s">
        <v>102</v>
      </c>
      <c r="D133" s="202" t="s">
        <v>106</v>
      </c>
      <c r="E133" s="176" t="s">
        <v>422</v>
      </c>
      <c r="F133" s="176" t="s">
        <v>422</v>
      </c>
      <c r="G133" s="176" t="s">
        <v>422</v>
      </c>
      <c r="H133" s="176" t="s">
        <v>408</v>
      </c>
      <c r="I133" s="176">
        <v>9.8325920000000007E-4</v>
      </c>
      <c r="J133" s="176">
        <v>9.8325920000000007E-4</v>
      </c>
      <c r="K133" s="176">
        <v>1.0926361600000001E-3</v>
      </c>
      <c r="L133" s="176">
        <v>4.9162960000000003E-4</v>
      </c>
      <c r="M133" s="176" t="s">
        <v>422</v>
      </c>
      <c r="N133" s="176">
        <v>8.5093008000000018E-4</v>
      </c>
      <c r="O133" s="176">
        <v>1.4253008000000004E-4</v>
      </c>
      <c r="P133" s="176">
        <v>1.6718240000000002E-2</v>
      </c>
      <c r="Q133" s="176">
        <v>3.8565295999999996E-4</v>
      </c>
      <c r="R133" s="176">
        <v>3.8423616000000005E-4</v>
      </c>
      <c r="S133" s="176">
        <v>3.5221648000000001E-4</v>
      </c>
      <c r="T133" s="176">
        <v>4.9106287999999996E-4</v>
      </c>
      <c r="U133" s="176">
        <v>5.6048608000000013E-4</v>
      </c>
      <c r="V133" s="176">
        <v>4.5371603199999997E-3</v>
      </c>
      <c r="W133" s="176">
        <v>7.65072E-4</v>
      </c>
      <c r="X133" s="176">
        <v>3.7403519999999995E-4</v>
      </c>
      <c r="Y133" s="176">
        <v>2.0430256E-4</v>
      </c>
      <c r="Z133" s="176">
        <v>1.8248384000000003E-4</v>
      </c>
      <c r="AA133" s="176">
        <v>1.9806864000000002E-4</v>
      </c>
      <c r="AB133" s="176">
        <v>9.5889023999999991E-4</v>
      </c>
      <c r="AC133" s="176">
        <v>4.2504000000000005E-3</v>
      </c>
      <c r="AD133" s="176">
        <v>1.1617760000000001E-2</v>
      </c>
      <c r="AE133" s="204"/>
      <c r="AF133" s="202" t="s">
        <v>408</v>
      </c>
      <c r="AG133" s="202" t="s">
        <v>408</v>
      </c>
      <c r="AH133" s="202" t="s">
        <v>408</v>
      </c>
      <c r="AI133" s="202" t="s">
        <v>408</v>
      </c>
      <c r="AJ133" s="202" t="s">
        <v>408</v>
      </c>
      <c r="AK133" s="176">
        <v>28336</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v>9.3100000000000006E-3</v>
      </c>
      <c r="G136" s="176" t="s">
        <v>408</v>
      </c>
      <c r="H136" s="176">
        <v>3.1680000000000002E-3</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178" t="s">
        <v>115</v>
      </c>
      <c r="C137" s="100" t="s">
        <v>117</v>
      </c>
      <c r="D137" s="202"/>
      <c r="E137" s="176" t="s">
        <v>408</v>
      </c>
      <c r="F137" s="176">
        <v>1.7760000000000001E-2</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176">
        <v>1184187</v>
      </c>
      <c r="AL137" s="203" t="s">
        <v>449</v>
      </c>
    </row>
    <row r="138" spans="1:67" s="190" customFormat="1" ht="24.75" customHeight="1" thickBot="1" x14ac:dyDescent="0.25">
      <c r="A138" s="178" t="s">
        <v>127</v>
      </c>
      <c r="B138" s="178" t="s">
        <v>263</v>
      </c>
      <c r="C138" s="100" t="s">
        <v>264</v>
      </c>
      <c r="D138" s="202"/>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178" t="s">
        <v>244</v>
      </c>
      <c r="C139" s="100" t="s">
        <v>300</v>
      </c>
      <c r="D139" s="202" t="s">
        <v>109</v>
      </c>
      <c r="E139" s="176" t="s">
        <v>408</v>
      </c>
      <c r="F139" s="176" t="s">
        <v>408</v>
      </c>
      <c r="G139" s="176" t="s">
        <v>408</v>
      </c>
      <c r="H139" s="176">
        <v>0.37870933333333329</v>
      </c>
      <c r="I139" s="176">
        <v>0.10673804839999999</v>
      </c>
      <c r="J139" s="176">
        <v>0.10673804839999999</v>
      </c>
      <c r="K139" s="176">
        <v>0.10673804839999999</v>
      </c>
      <c r="L139" s="176">
        <v>9.3135027959999998E-3</v>
      </c>
      <c r="M139" s="176" t="s">
        <v>408</v>
      </c>
      <c r="N139" s="176">
        <v>3.0284280000000005E-4</v>
      </c>
      <c r="O139" s="176">
        <v>6.111612E-4</v>
      </c>
      <c r="P139" s="176">
        <v>6.111612E-4</v>
      </c>
      <c r="Q139" s="176">
        <v>9.6918120000000013E-4</v>
      </c>
      <c r="R139" s="176">
        <v>9.2579760000000011E-4</v>
      </c>
      <c r="S139" s="176">
        <v>2.1527532000000004E-3</v>
      </c>
      <c r="T139" s="176" t="s">
        <v>408</v>
      </c>
      <c r="U139" s="176" t="s">
        <v>408</v>
      </c>
      <c r="V139" s="176" t="s">
        <v>408</v>
      </c>
      <c r="W139" s="176">
        <v>1.1027549567999999</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178"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 t="shared" ref="E141:T141" si="0">SUM(E14:E140)</f>
        <v>129.84969256595551</v>
      </c>
      <c r="F141" s="208">
        <f t="shared" si="0"/>
        <v>88.323007010919298</v>
      </c>
      <c r="G141" s="208">
        <f t="shared" si="0"/>
        <v>35.020387178869782</v>
      </c>
      <c r="H141" s="208">
        <f t="shared" si="0"/>
        <v>31.083323174360753</v>
      </c>
      <c r="I141" s="208">
        <f t="shared" si="0"/>
        <v>17.799647134972226</v>
      </c>
      <c r="J141" s="208">
        <f t="shared" si="0"/>
        <v>29.178778202504692</v>
      </c>
      <c r="K141" s="208">
        <f t="shared" si="0"/>
        <v>43.613722770735556</v>
      </c>
      <c r="L141" s="208">
        <f t="shared" si="0"/>
        <v>4.1134722536737627</v>
      </c>
      <c r="M141" s="208">
        <f t="shared" si="0"/>
        <v>359.08151349679468</v>
      </c>
      <c r="N141" s="208">
        <f t="shared" si="0"/>
        <v>15.576124601854973</v>
      </c>
      <c r="O141" s="208">
        <f t="shared" si="0"/>
        <v>0.95589024248346266</v>
      </c>
      <c r="P141" s="208">
        <f t="shared" si="0"/>
        <v>0.57889913769236134</v>
      </c>
      <c r="Q141" s="208">
        <f t="shared" si="0"/>
        <v>2.4399683154746703</v>
      </c>
      <c r="R141" s="208">
        <f t="shared" si="0"/>
        <v>16.462577926017232</v>
      </c>
      <c r="S141" s="208">
        <f t="shared" si="0"/>
        <v>36.430573437506951</v>
      </c>
      <c r="T141" s="208">
        <f t="shared" si="0"/>
        <v>14.751658614570301</v>
      </c>
      <c r="U141" s="208" t="s">
        <v>421</v>
      </c>
      <c r="V141" s="208">
        <f>SUM(V14:V140)</f>
        <v>118.74126151529167</v>
      </c>
      <c r="W141" s="208">
        <f>SUM(W14:W140)</f>
        <v>13.402184236355435</v>
      </c>
      <c r="X141" s="208" t="s">
        <v>422</v>
      </c>
      <c r="Y141" s="208" t="s">
        <v>422</v>
      </c>
      <c r="Z141" s="208" t="s">
        <v>422</v>
      </c>
      <c r="AA141" s="208" t="s">
        <v>422</v>
      </c>
      <c r="AB141" s="208">
        <f>SUM(AB14:AB140)</f>
        <v>10.146118985683774</v>
      </c>
      <c r="AC141" s="208">
        <f>SUM(AC14:AC140)</f>
        <v>33.556064365753208</v>
      </c>
      <c r="AD141" s="208">
        <f>SUM(AD14:AD140)</f>
        <v>25.862305284525263</v>
      </c>
      <c r="AE141" s="249"/>
      <c r="AF141" s="249">
        <f>SUM(AF14:AF140)</f>
        <v>419769.00607466331</v>
      </c>
      <c r="AG141" s="249">
        <f>SUM(AG14:AG140)</f>
        <v>126094.19721558149</v>
      </c>
      <c r="AH141" s="249">
        <f>SUM(AH14:AH140)</f>
        <v>140884.01497837051</v>
      </c>
      <c r="AI141" s="249">
        <f>SUM(AI14:AI140)</f>
        <v>237333.23122301392</v>
      </c>
      <c r="AJ141" s="249">
        <f>SUM(AJ14:AJ140)</f>
        <v>10492.338629000002</v>
      </c>
      <c r="AK141" s="249" t="s">
        <v>408</v>
      </c>
      <c r="AL141" s="250"/>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54"/>
      <c r="AF142" s="255"/>
      <c r="AG142" s="255"/>
      <c r="AH142" s="255"/>
      <c r="AI142" s="255"/>
      <c r="AJ142" s="255"/>
      <c r="AK142" s="255"/>
      <c r="AL142" s="256"/>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190"/>
      <c r="BI142" s="190"/>
      <c r="BJ142" s="190"/>
      <c r="BK142" s="190"/>
      <c r="BL142" s="190"/>
      <c r="BM142" s="190"/>
      <c r="BN142" s="190"/>
      <c r="BO142" s="190"/>
    </row>
    <row r="143" spans="1:67" s="224" customFormat="1" ht="20.45" customHeight="1" thickBot="1" x14ac:dyDescent="0.25">
      <c r="A143" s="219"/>
      <c r="B143" s="345" t="s">
        <v>105</v>
      </c>
      <c r="C143" s="355" t="s">
        <v>370</v>
      </c>
      <c r="D143" s="219"/>
      <c r="E143" s="221"/>
      <c r="F143" s="221"/>
      <c r="G143" s="221"/>
      <c r="H143" s="221">
        <v>-1.5788082220330724</v>
      </c>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58"/>
      <c r="AF143" s="259"/>
      <c r="AG143" s="259"/>
      <c r="AH143" s="259"/>
      <c r="AI143" s="259"/>
      <c r="AJ143" s="259"/>
      <c r="AK143" s="259"/>
      <c r="AL143" s="260" t="s">
        <v>408</v>
      </c>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190"/>
      <c r="BI143" s="190"/>
      <c r="BJ143" s="190"/>
      <c r="BK143" s="190"/>
      <c r="BL143" s="190"/>
      <c r="BM143" s="190"/>
      <c r="BN143" s="190"/>
      <c r="BO143" s="190"/>
    </row>
    <row r="144" spans="1:67" s="190" customFormat="1" ht="30.6" customHeight="1" thickBot="1" x14ac:dyDescent="0.25">
      <c r="A144" s="225"/>
      <c r="B144" s="348" t="s">
        <v>358</v>
      </c>
      <c r="C144" s="358" t="s">
        <v>372</v>
      </c>
      <c r="D144" s="225" t="s">
        <v>332</v>
      </c>
      <c r="E144" s="227"/>
      <c r="F144" s="227"/>
      <c r="G144" s="227"/>
      <c r="H144" s="227">
        <f>H141+H143</f>
        <v>29.504514952327682</v>
      </c>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62"/>
      <c r="AF144" s="263"/>
      <c r="AG144" s="263"/>
      <c r="AH144" s="263"/>
      <c r="AI144" s="263"/>
      <c r="AJ144" s="263"/>
      <c r="AK144" s="263"/>
      <c r="AL144" s="264" t="s">
        <v>408</v>
      </c>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row>
    <row r="145" spans="1:67" s="189" customFormat="1" ht="18" customHeight="1" thickBot="1" x14ac:dyDescent="0.25">
      <c r="A145" s="211"/>
      <c r="B145" s="344"/>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55"/>
      <c r="AF145" s="255"/>
      <c r="AG145" s="255"/>
      <c r="AH145" s="255"/>
      <c r="AI145" s="255"/>
      <c r="AJ145" s="255"/>
      <c r="AK145" s="255"/>
      <c r="AL145" s="256"/>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65"/>
      <c r="AF146" s="255"/>
      <c r="AG146" s="255"/>
      <c r="AH146" s="255"/>
      <c r="AI146" s="255"/>
      <c r="AJ146" s="255"/>
      <c r="AK146" s="255"/>
      <c r="AL146" s="256"/>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58"/>
      <c r="AF147" s="266"/>
      <c r="AG147" s="266"/>
      <c r="AH147" s="266"/>
      <c r="AI147" s="266"/>
      <c r="AJ147" s="266"/>
      <c r="AK147" s="266"/>
      <c r="AL147" s="267"/>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7.2527715479992549</v>
      </c>
      <c r="F148" s="232">
        <v>0.13374798956193992</v>
      </c>
      <c r="G148" s="232">
        <v>0.48027890683286611</v>
      </c>
      <c r="H148" s="232" t="s">
        <v>408</v>
      </c>
      <c r="I148" s="232">
        <v>9.2532674649842356E-2</v>
      </c>
      <c r="J148" s="232">
        <v>9.2532674649842356E-2</v>
      </c>
      <c r="K148" s="232">
        <v>9.2532674649842356E-2</v>
      </c>
      <c r="L148" s="232">
        <v>4.6266337324921178E-2</v>
      </c>
      <c r="M148" s="232">
        <v>1.3667086921794991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24756.644682106504</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0.59755162535841699</v>
      </c>
      <c r="F149" s="232">
        <v>5.4104661842873797E-2</v>
      </c>
      <c r="G149" s="232">
        <v>3.7095401307827354E-2</v>
      </c>
      <c r="H149" s="232" t="s">
        <v>408</v>
      </c>
      <c r="I149" s="232">
        <v>4.4346558382599979E-3</v>
      </c>
      <c r="J149" s="232">
        <v>4.4346558382599979E-3</v>
      </c>
      <c r="K149" s="232">
        <v>4.4346558382599979E-3</v>
      </c>
      <c r="L149" s="232">
        <v>2.2173279191299989E-3</v>
      </c>
      <c r="M149" s="232">
        <v>0.90458796988849555</v>
      </c>
      <c r="N149" s="232">
        <v>0.27051780993076596</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1931.3472731741967</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v>19.558399999999999</v>
      </c>
      <c r="F150" s="232">
        <v>0.79800000000000004</v>
      </c>
      <c r="G150" s="232">
        <v>0.68969999999999998</v>
      </c>
      <c r="H150" s="232" t="s">
        <v>421</v>
      </c>
      <c r="I150" s="232">
        <v>0.38456296995010147</v>
      </c>
      <c r="J150" s="232">
        <v>0.41203175351796584</v>
      </c>
      <c r="K150" s="232">
        <v>0.41203175351796584</v>
      </c>
      <c r="L150" s="232" t="s">
        <v>421</v>
      </c>
      <c r="M150" s="232">
        <v>2.6084000000000001</v>
      </c>
      <c r="N150" s="232" t="s">
        <v>421</v>
      </c>
      <c r="O150" s="232" t="s">
        <v>408</v>
      </c>
      <c r="P150" s="232" t="s">
        <v>408</v>
      </c>
      <c r="Q150" s="232" t="s">
        <v>408</v>
      </c>
      <c r="R150" s="232" t="s">
        <v>408</v>
      </c>
      <c r="S150" s="231" t="s">
        <v>408</v>
      </c>
      <c r="T150" s="231" t="s">
        <v>408</v>
      </c>
      <c r="U150" s="231" t="s">
        <v>408</v>
      </c>
      <c r="V150" s="231" t="s">
        <v>408</v>
      </c>
      <c r="W150" s="231" t="s">
        <v>421</v>
      </c>
      <c r="X150" s="231" t="s">
        <v>422</v>
      </c>
      <c r="Y150" s="231" t="s">
        <v>422</v>
      </c>
      <c r="Z150" s="231" t="s">
        <v>422</v>
      </c>
      <c r="AA150" s="231" t="s">
        <v>422</v>
      </c>
      <c r="AB150" s="231" t="s">
        <v>421</v>
      </c>
      <c r="AC150" s="231" t="s">
        <v>408</v>
      </c>
      <c r="AD150" s="231" t="s">
        <v>408</v>
      </c>
      <c r="AE150" s="234"/>
      <c r="AF150" s="231">
        <v>11399.545180663721</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80" t="s">
        <v>120</v>
      </c>
      <c r="D151" s="231"/>
      <c r="E151" s="231" t="s">
        <v>421</v>
      </c>
      <c r="F151" s="231" t="s">
        <v>421</v>
      </c>
      <c r="G151" s="231" t="s">
        <v>421</v>
      </c>
      <c r="H151" s="231" t="s">
        <v>408</v>
      </c>
      <c r="I151" s="231" t="s">
        <v>421</v>
      </c>
      <c r="J151" s="231" t="s">
        <v>421</v>
      </c>
      <c r="K151" s="231" t="s">
        <v>421</v>
      </c>
      <c r="L151" s="231" t="s">
        <v>421</v>
      </c>
      <c r="M151" s="231" t="s">
        <v>421</v>
      </c>
      <c r="N151" s="231" t="s">
        <v>421</v>
      </c>
      <c r="O151" s="231" t="s">
        <v>421</v>
      </c>
      <c r="P151" s="231" t="s">
        <v>421</v>
      </c>
      <c r="Q151" s="231" t="s">
        <v>421</v>
      </c>
      <c r="R151" s="231" t="s">
        <v>421</v>
      </c>
      <c r="S151" s="231" t="s">
        <v>421</v>
      </c>
      <c r="T151" s="231" t="s">
        <v>421</v>
      </c>
      <c r="U151" s="231" t="s">
        <v>421</v>
      </c>
      <c r="V151" s="231" t="s">
        <v>421</v>
      </c>
      <c r="W151" s="231" t="s">
        <v>421</v>
      </c>
      <c r="X151" s="231" t="s">
        <v>422</v>
      </c>
      <c r="Y151" s="231" t="s">
        <v>422</v>
      </c>
      <c r="Z151" s="231" t="s">
        <v>422</v>
      </c>
      <c r="AA151" s="231" t="s">
        <v>422</v>
      </c>
      <c r="AB151" s="231" t="s">
        <v>421</v>
      </c>
      <c r="AC151" s="231" t="s">
        <v>408</v>
      </c>
      <c r="AD151" s="231" t="s">
        <v>408</v>
      </c>
      <c r="AE151" s="269"/>
      <c r="AF151" s="268" t="s">
        <v>408</v>
      </c>
      <c r="AG151" s="268" t="s">
        <v>408</v>
      </c>
      <c r="AH151" s="268" t="s">
        <v>408</v>
      </c>
      <c r="AI151" s="268" t="s">
        <v>408</v>
      </c>
      <c r="AJ151" s="268" t="s">
        <v>408</v>
      </c>
      <c r="AK151" s="268" t="s">
        <v>408</v>
      </c>
      <c r="AL151" s="270" t="s">
        <v>416</v>
      </c>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190"/>
      <c r="BI151" s="190"/>
      <c r="BJ151" s="190"/>
      <c r="BK151" s="190"/>
      <c r="BL151" s="190"/>
      <c r="BM151" s="190"/>
      <c r="BN151" s="190"/>
      <c r="BO151" s="190"/>
    </row>
    <row r="152" spans="1:67" s="189" customFormat="1" ht="25.15" customHeight="1" thickBot="1" x14ac:dyDescent="0.25">
      <c r="A152" s="179" t="s">
        <v>40</v>
      </c>
      <c r="B152" s="179" t="s">
        <v>329</v>
      </c>
      <c r="C152" s="180"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69"/>
      <c r="AF152" s="268" t="s">
        <v>408</v>
      </c>
      <c r="AG152" s="268" t="s">
        <v>408</v>
      </c>
      <c r="AH152" s="268" t="s">
        <v>408</v>
      </c>
      <c r="AI152" s="268" t="s">
        <v>408</v>
      </c>
      <c r="AJ152" s="268" t="s">
        <v>408</v>
      </c>
      <c r="AK152" s="268" t="s">
        <v>408</v>
      </c>
      <c r="AL152" s="271" t="s">
        <v>416</v>
      </c>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190"/>
      <c r="BI152" s="190"/>
      <c r="BJ152" s="190"/>
      <c r="BK152" s="190"/>
      <c r="BL152" s="190"/>
      <c r="BM152" s="190"/>
      <c r="BN152" s="190"/>
      <c r="BO152" s="190"/>
    </row>
    <row r="153" spans="1:67" s="236" customFormat="1" ht="25.15" customHeight="1" thickBot="1" x14ac:dyDescent="0.25">
      <c r="A153" s="179" t="s">
        <v>40</v>
      </c>
      <c r="B153" s="179" t="s">
        <v>250</v>
      </c>
      <c r="C153" s="356"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69"/>
      <c r="AF153" s="268" t="s">
        <v>423</v>
      </c>
      <c r="AG153" s="268" t="s">
        <v>423</v>
      </c>
      <c r="AH153" s="268" t="s">
        <v>423</v>
      </c>
      <c r="AI153" s="268" t="s">
        <v>423</v>
      </c>
      <c r="AJ153" s="268" t="s">
        <v>423</v>
      </c>
      <c r="AK153" s="268" t="s">
        <v>423</v>
      </c>
      <c r="AL153" s="270" t="s">
        <v>408</v>
      </c>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190"/>
      <c r="BI153" s="190"/>
      <c r="BJ153" s="190"/>
      <c r="BK153" s="190"/>
      <c r="BL153" s="190"/>
      <c r="BM153" s="190"/>
      <c r="BN153" s="190"/>
      <c r="BO153" s="190"/>
    </row>
    <row r="154" spans="1:67" s="236" customFormat="1" ht="25.15" customHeight="1" thickBot="1" x14ac:dyDescent="0.25">
      <c r="A154" s="181" t="s">
        <v>135</v>
      </c>
      <c r="B154" s="181" t="s">
        <v>251</v>
      </c>
      <c r="C154" s="182"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69"/>
      <c r="AF154" s="272" t="s">
        <v>423</v>
      </c>
      <c r="AG154" s="272" t="s">
        <v>423</v>
      </c>
      <c r="AH154" s="272" t="s">
        <v>423</v>
      </c>
      <c r="AI154" s="272" t="s">
        <v>423</v>
      </c>
      <c r="AJ154" s="272" t="s">
        <v>423</v>
      </c>
      <c r="AK154" s="272" t="s">
        <v>423</v>
      </c>
      <c r="AL154" s="273" t="s">
        <v>378</v>
      </c>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190"/>
      <c r="BI154" s="190"/>
      <c r="BJ154" s="190"/>
      <c r="BK154" s="190"/>
      <c r="BL154" s="190"/>
      <c r="BM154" s="190"/>
      <c r="BN154" s="190"/>
      <c r="BO154" s="190"/>
    </row>
    <row r="155" spans="1:67" s="236" customFormat="1" ht="25.15" customHeight="1" thickBot="1" x14ac:dyDescent="0.25">
      <c r="A155" s="181" t="s">
        <v>135</v>
      </c>
      <c r="B155" s="181" t="s">
        <v>252</v>
      </c>
      <c r="C155" s="182"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69"/>
      <c r="AF155" s="272" t="s">
        <v>408</v>
      </c>
      <c r="AG155" s="272" t="s">
        <v>408</v>
      </c>
      <c r="AH155" s="272" t="s">
        <v>408</v>
      </c>
      <c r="AI155" s="272" t="s">
        <v>408</v>
      </c>
      <c r="AJ155" s="272" t="s">
        <v>408</v>
      </c>
      <c r="AK155" s="272" t="s">
        <v>408</v>
      </c>
      <c r="AL155" s="273" t="s">
        <v>417</v>
      </c>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190"/>
      <c r="BI155" s="190"/>
      <c r="BJ155" s="190"/>
      <c r="BK155" s="190"/>
      <c r="BL155" s="190"/>
      <c r="BM155" s="190"/>
      <c r="BN155" s="190"/>
      <c r="BO155" s="190"/>
    </row>
    <row r="156" spans="1:67" s="236" customFormat="1" ht="25.15" customHeight="1" thickBot="1" x14ac:dyDescent="0.25">
      <c r="A156" s="181" t="s">
        <v>135</v>
      </c>
      <c r="B156" s="181" t="s">
        <v>253</v>
      </c>
      <c r="C156" s="182"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74"/>
      <c r="AF156" s="272" t="s">
        <v>408</v>
      </c>
      <c r="AG156" s="272" t="s">
        <v>408</v>
      </c>
      <c r="AH156" s="272" t="s">
        <v>408</v>
      </c>
      <c r="AI156" s="272" t="s">
        <v>408</v>
      </c>
      <c r="AJ156" s="272" t="s">
        <v>408</v>
      </c>
      <c r="AK156" s="272" t="s">
        <v>408</v>
      </c>
      <c r="AL156" s="275" t="s">
        <v>408</v>
      </c>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190"/>
      <c r="BI156" s="190"/>
      <c r="BJ156" s="190"/>
      <c r="BK156" s="190"/>
      <c r="BL156" s="190"/>
      <c r="BM156" s="190"/>
      <c r="BN156" s="190"/>
      <c r="BO156" s="190"/>
    </row>
    <row r="157" spans="1:67" x14ac:dyDescent="0.2">
      <c r="C157" s="199"/>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row>
    <row r="158" spans="1:67" x14ac:dyDescent="0.2">
      <c r="C158" s="199"/>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row>
    <row r="159" spans="1:67" x14ac:dyDescent="0.2">
      <c r="C159" s="199"/>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row>
    <row r="160" spans="1:67" x14ac:dyDescent="0.2">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row>
    <row r="161" spans="3:59" x14ac:dyDescent="0.2">
      <c r="C161" s="199"/>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row>
    <row r="162" spans="3:59" x14ac:dyDescent="0.2">
      <c r="C162" s="199"/>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row>
    <row r="163" spans="3:59" x14ac:dyDescent="0.2">
      <c r="C163" s="199"/>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row>
    <row r="164" spans="3:59" x14ac:dyDescent="0.2">
      <c r="C164" s="199"/>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row>
    <row r="165" spans="3:59" x14ac:dyDescent="0.2">
      <c r="C165" s="199"/>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row>
    <row r="166" spans="3:59" x14ac:dyDescent="0.2">
      <c r="C166" s="199"/>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row>
    <row r="167" spans="3:59" x14ac:dyDescent="0.2">
      <c r="C167" s="199"/>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row>
    <row r="168" spans="3:59" x14ac:dyDescent="0.2">
      <c r="C168" s="199"/>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row>
    <row r="169" spans="3:59" x14ac:dyDescent="0.2">
      <c r="C169" s="199"/>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row>
    <row r="170" spans="3:59" x14ac:dyDescent="0.2">
      <c r="C170" s="199"/>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row>
  </sheetData>
  <mergeCells count="9">
    <mergeCell ref="W10:AD10"/>
    <mergeCell ref="AF10:AL10"/>
    <mergeCell ref="X11:AB11"/>
    <mergeCell ref="Q10:V10"/>
    <mergeCell ref="A10:A12"/>
    <mergeCell ref="B10:D12"/>
    <mergeCell ref="E10:H10"/>
    <mergeCell ref="I10:L10"/>
    <mergeCell ref="N10:P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01" r:id="rId4" name="Button 1">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02" r:id="rId5" name="Button 2">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03" r:id="rId6" name="Button 3">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04" r:id="rId7" name="Button 4">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05" r:id="rId8" name="Button 5">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06" r:id="rId9" name="Button 6">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07" r:id="rId10" name="Button 7">
              <controlPr defaultSize="0" print="0" autoFill="0" autoPict="0" macro="[0]!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08" r:id="rId11" name="Button 8">
              <controlPr defaultSize="0" print="0" autoFill="0" autoPict="0" macro="[0]!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09" r:id="rId12" name="Button 9">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10" r:id="rId13" name="Button 10">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11" r:id="rId14" name="Button 11">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12" r:id="rId15" name="Button 12">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13" r:id="rId16" name="Button 1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14" r:id="rId17" name="Button 1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60815" r:id="rId18" name="Button 15">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60816" r:id="rId19" name="Button 16">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BO162"/>
  <sheetViews>
    <sheetView zoomScale="90" zoomScaleNormal="90" workbookViewId="0">
      <pane xSplit="4" ySplit="13" topLeftCell="E14"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0" customWidth="1"/>
    <col min="2" max="2" width="10.28515625" style="370" customWidth="1"/>
    <col min="3" max="3" width="25.85546875" style="370" customWidth="1"/>
    <col min="4" max="4" width="6" style="370" customWidth="1"/>
    <col min="5" max="5" width="7.7109375" style="370" customWidth="1"/>
    <col min="6" max="6" width="10.7109375" style="370" customWidth="1"/>
    <col min="7" max="7" width="7.140625" style="370" customWidth="1"/>
    <col min="8" max="8" width="8.28515625" style="370" customWidth="1"/>
    <col min="9" max="9" width="6" style="370" customWidth="1"/>
    <col min="10" max="10" width="6.28515625" style="370" customWidth="1"/>
    <col min="11" max="11" width="6" style="370" customWidth="1"/>
    <col min="12" max="12" width="5.7109375" style="370" customWidth="1"/>
    <col min="13" max="13" width="7.5703125" style="370" customWidth="1"/>
    <col min="14" max="16" width="6.42578125" style="370" customWidth="1"/>
    <col min="17" max="17" width="5.7109375" style="370" customWidth="1"/>
    <col min="18" max="18" width="6" style="370" customWidth="1"/>
    <col min="19" max="19" width="5.7109375" style="370" customWidth="1"/>
    <col min="20" max="20" width="6.140625" style="370" customWidth="1"/>
    <col min="21" max="21" width="6" style="370" customWidth="1"/>
    <col min="22" max="22" width="5.7109375" style="370" customWidth="1"/>
    <col min="23" max="23" width="6.7109375" style="370" customWidth="1"/>
    <col min="24" max="25" width="6.42578125" style="370" customWidth="1"/>
    <col min="26" max="26" width="5.7109375" style="370" customWidth="1"/>
    <col min="27" max="27" width="6.28515625" style="370" customWidth="1"/>
    <col min="28" max="28" width="7.28515625" style="370" customWidth="1"/>
    <col min="29" max="29" width="6.7109375" style="370" customWidth="1"/>
    <col min="30" max="30" width="7.7109375" style="370" customWidth="1"/>
    <col min="31" max="31" width="1.85546875" style="370" customWidth="1"/>
    <col min="32" max="32" width="13" style="370" customWidth="1"/>
    <col min="33" max="33" width="9.5703125" style="370" customWidth="1"/>
    <col min="34" max="36" width="8.28515625" style="370" customWidth="1"/>
    <col min="37" max="37" width="10" style="370" customWidth="1"/>
    <col min="38" max="38" width="24.7109375" style="370" bestFit="1" customWidth="1"/>
    <col min="39" max="16384" width="8.85546875" style="370"/>
  </cols>
  <sheetData>
    <row r="1" spans="1:67" s="304" customFormat="1" ht="20.25" x14ac:dyDescent="0.3">
      <c r="A1" s="300" t="s">
        <v>52</v>
      </c>
      <c r="B1" s="117"/>
      <c r="C1" s="103"/>
      <c r="D1" s="301"/>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1"/>
      <c r="AF1" s="301"/>
      <c r="AG1" s="301"/>
      <c r="AH1" s="301"/>
      <c r="AI1" s="301"/>
      <c r="AJ1" s="301"/>
      <c r="AK1" s="303"/>
      <c r="AL1" s="303"/>
    </row>
    <row r="2" spans="1:67" s="304" customFormat="1" x14ac:dyDescent="0.2">
      <c r="A2" s="353" t="s">
        <v>443</v>
      </c>
      <c r="B2" s="351"/>
      <c r="C2" s="103"/>
      <c r="D2" s="301"/>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1"/>
      <c r="AF2" s="301"/>
      <c r="AG2" s="301"/>
      <c r="AH2" s="301"/>
      <c r="AI2" s="301"/>
      <c r="AJ2" s="301"/>
      <c r="AK2" s="303"/>
      <c r="AL2" s="303"/>
    </row>
    <row r="3" spans="1:67" s="304" customFormat="1" x14ac:dyDescent="0.2">
      <c r="A3" s="350"/>
      <c r="B3" s="351"/>
      <c r="C3" s="103"/>
      <c r="D3" s="301"/>
      <c r="E3" s="302"/>
      <c r="F3" s="305"/>
      <c r="G3" s="302"/>
      <c r="H3" s="302"/>
      <c r="I3" s="302"/>
      <c r="J3" s="302"/>
      <c r="K3" s="302"/>
      <c r="L3" s="302"/>
      <c r="M3" s="302"/>
      <c r="N3" s="302"/>
      <c r="O3" s="302"/>
      <c r="P3" s="305"/>
      <c r="Q3" s="305"/>
      <c r="R3" s="306"/>
      <c r="S3" s="306"/>
      <c r="T3" s="306"/>
      <c r="U3" s="306"/>
      <c r="V3" s="306"/>
      <c r="W3" s="302"/>
      <c r="X3" s="302"/>
      <c r="Y3" s="302"/>
      <c r="Z3" s="302"/>
      <c r="AA3" s="302"/>
      <c r="AB3" s="302"/>
      <c r="AC3" s="302"/>
      <c r="AD3" s="302"/>
      <c r="AE3" s="301"/>
      <c r="AF3" s="301"/>
      <c r="AG3" s="301"/>
      <c r="AH3" s="301"/>
      <c r="AI3" s="301"/>
      <c r="AJ3" s="301"/>
      <c r="AK3" s="303"/>
      <c r="AL3" s="303"/>
    </row>
    <row r="4" spans="1:67" s="304" customFormat="1" x14ac:dyDescent="0.2">
      <c r="A4" s="350" t="s">
        <v>20</v>
      </c>
      <c r="B4" s="352" t="s">
        <v>424</v>
      </c>
      <c r="C4" s="103" t="s">
        <v>21</v>
      </c>
      <c r="D4" s="301"/>
      <c r="E4" s="302"/>
      <c r="F4" s="302"/>
      <c r="G4" s="302"/>
      <c r="H4" s="302"/>
      <c r="I4" s="302"/>
      <c r="J4" s="302"/>
      <c r="K4" s="302"/>
      <c r="L4" s="302"/>
      <c r="M4" s="302"/>
      <c r="N4" s="302"/>
      <c r="O4" s="302"/>
      <c r="P4" s="305"/>
      <c r="Q4" s="305"/>
      <c r="R4" s="306"/>
      <c r="S4" s="306"/>
      <c r="T4" s="306"/>
      <c r="U4" s="306"/>
      <c r="V4" s="306"/>
      <c r="W4" s="302"/>
      <c r="X4" s="302"/>
      <c r="Y4" s="302"/>
      <c r="Z4" s="302"/>
      <c r="AA4" s="302"/>
      <c r="AB4" s="302"/>
      <c r="AC4" s="302"/>
      <c r="AD4" s="302"/>
      <c r="AE4" s="301"/>
      <c r="AF4" s="301"/>
      <c r="AG4" s="301"/>
      <c r="AH4" s="301"/>
      <c r="AI4" s="301"/>
      <c r="AJ4" s="301"/>
      <c r="AK4" s="303"/>
      <c r="AL4" s="303"/>
    </row>
    <row r="5" spans="1:67" s="304" customFormat="1" x14ac:dyDescent="0.2">
      <c r="A5" s="350" t="s">
        <v>22</v>
      </c>
      <c r="B5" s="400">
        <v>43539</v>
      </c>
      <c r="C5" s="103" t="s">
        <v>23</v>
      </c>
      <c r="D5" s="301"/>
      <c r="E5" s="302"/>
      <c r="F5" s="302"/>
      <c r="G5" s="302"/>
      <c r="H5" s="302"/>
      <c r="I5" s="302"/>
      <c r="J5" s="302"/>
      <c r="K5" s="302"/>
      <c r="L5" s="302"/>
      <c r="M5" s="302"/>
      <c r="N5" s="302"/>
      <c r="O5" s="302"/>
      <c r="P5" s="305"/>
      <c r="Q5" s="305"/>
      <c r="R5" s="306"/>
      <c r="S5" s="306"/>
      <c r="T5" s="306"/>
      <c r="U5" s="306"/>
      <c r="V5" s="306"/>
      <c r="W5" s="302"/>
      <c r="X5" s="302"/>
      <c r="Y5" s="302"/>
      <c r="Z5" s="302"/>
      <c r="AA5" s="302"/>
      <c r="AB5" s="302"/>
      <c r="AC5" s="302"/>
      <c r="AD5" s="302"/>
      <c r="AE5" s="301"/>
      <c r="AF5" s="301"/>
      <c r="AG5" s="301"/>
      <c r="AH5" s="301"/>
      <c r="AI5" s="301"/>
      <c r="AJ5" s="301"/>
      <c r="AK5" s="303"/>
      <c r="AL5" s="303"/>
    </row>
    <row r="6" spans="1:67" s="304" customFormat="1" ht="24" x14ac:dyDescent="0.2">
      <c r="A6" s="301" t="s">
        <v>24</v>
      </c>
      <c r="B6" s="308">
        <v>1981</v>
      </c>
      <c r="C6" s="103" t="s">
        <v>270</v>
      </c>
      <c r="D6" s="383"/>
      <c r="E6" s="383"/>
      <c r="F6" s="383"/>
      <c r="G6" s="383"/>
      <c r="H6" s="379"/>
      <c r="I6" s="380"/>
      <c r="J6" s="380"/>
      <c r="K6" s="380"/>
      <c r="L6" s="380"/>
      <c r="M6" s="380"/>
      <c r="N6" s="380"/>
      <c r="O6" s="380"/>
      <c r="P6" s="380"/>
      <c r="Q6" s="380"/>
      <c r="R6" s="380"/>
      <c r="S6" s="380"/>
      <c r="T6" s="380"/>
      <c r="U6" s="381"/>
      <c r="V6" s="382"/>
      <c r="W6" s="382"/>
      <c r="X6" s="382"/>
      <c r="Y6" s="382"/>
      <c r="Z6" s="382"/>
      <c r="AA6" s="381"/>
      <c r="AB6" s="381"/>
      <c r="AC6" s="381"/>
      <c r="AD6" s="381"/>
      <c r="AE6" s="381"/>
      <c r="AF6" s="381"/>
      <c r="AG6" s="381"/>
      <c r="AH6" s="200"/>
      <c r="AI6" s="200"/>
      <c r="AJ6" s="200"/>
      <c r="AK6" s="340"/>
      <c r="AL6" s="340"/>
      <c r="AM6" s="200"/>
      <c r="AN6" s="200"/>
      <c r="AO6" s="200"/>
      <c r="AP6" s="200"/>
      <c r="AQ6" s="200"/>
      <c r="AR6" s="200"/>
    </row>
    <row r="7" spans="1:67" s="304" customFormat="1" ht="24" x14ac:dyDescent="0.2">
      <c r="A7" s="301" t="s">
        <v>44</v>
      </c>
      <c r="B7" s="307" t="s">
        <v>438</v>
      </c>
      <c r="C7" s="104" t="s">
        <v>1</v>
      </c>
      <c r="D7" s="384"/>
      <c r="E7" s="385"/>
      <c r="F7" s="385"/>
      <c r="G7" s="385"/>
      <c r="H7" s="385"/>
      <c r="I7" s="385"/>
      <c r="J7" s="385"/>
      <c r="K7" s="385"/>
      <c r="L7" s="385"/>
      <c r="M7" s="385"/>
      <c r="N7" s="385"/>
      <c r="O7" s="385"/>
      <c r="P7" s="385"/>
      <c r="Q7" s="385"/>
      <c r="R7" s="306"/>
      <c r="S7" s="306"/>
      <c r="T7" s="306"/>
      <c r="U7" s="306"/>
      <c r="V7" s="306"/>
      <c r="W7" s="302"/>
      <c r="X7" s="302"/>
      <c r="Y7" s="302"/>
      <c r="Z7" s="302"/>
      <c r="AA7" s="302"/>
      <c r="AB7" s="302"/>
      <c r="AC7" s="302"/>
      <c r="AD7" s="302"/>
      <c r="AE7" s="301"/>
      <c r="AF7" s="315"/>
      <c r="AK7" s="310"/>
      <c r="AL7" s="310"/>
    </row>
    <row r="8" spans="1:67" s="301" customFormat="1" ht="13.5" thickBot="1" x14ac:dyDescent="0.25">
      <c r="A8" s="311"/>
      <c r="B8" s="312"/>
      <c r="C8" s="105"/>
      <c r="D8" s="313"/>
      <c r="E8" s="314"/>
      <c r="F8" s="314"/>
      <c r="G8" s="314"/>
      <c r="H8" s="314"/>
      <c r="I8" s="314"/>
      <c r="J8" s="314"/>
      <c r="K8" s="314"/>
      <c r="L8" s="314"/>
      <c r="M8" s="314"/>
      <c r="N8" s="314"/>
      <c r="O8" s="314"/>
      <c r="P8" s="314"/>
      <c r="Q8" s="314"/>
      <c r="R8" s="306"/>
      <c r="S8" s="306"/>
      <c r="T8" s="306"/>
      <c r="U8" s="306"/>
      <c r="V8" s="306"/>
      <c r="W8" s="302"/>
      <c r="X8" s="302"/>
      <c r="Y8" s="302"/>
      <c r="Z8" s="302"/>
      <c r="AA8" s="302"/>
      <c r="AB8" s="302"/>
      <c r="AC8" s="302"/>
      <c r="AD8" s="302"/>
      <c r="AF8" s="315"/>
      <c r="AG8" s="304"/>
      <c r="AH8" s="304"/>
      <c r="AI8" s="304"/>
      <c r="AJ8" s="304"/>
      <c r="AK8" s="310"/>
      <c r="AL8" s="310"/>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row>
    <row r="9" spans="1:67" s="201" customFormat="1" ht="15.75" thickBot="1" x14ac:dyDescent="0.3">
      <c r="A9" s="316"/>
      <c r="B9" s="317"/>
      <c r="C9" s="192"/>
      <c r="D9" s="318"/>
      <c r="E9" s="318"/>
      <c r="F9" s="360"/>
      <c r="G9" s="360"/>
      <c r="H9" s="361"/>
      <c r="I9" s="362"/>
      <c r="J9" s="319"/>
      <c r="K9" s="320"/>
      <c r="L9" s="320"/>
      <c r="M9" s="319"/>
      <c r="N9" s="319"/>
      <c r="O9" s="319"/>
      <c r="P9" s="319"/>
      <c r="Q9" s="321"/>
      <c r="R9" s="321"/>
      <c r="S9" s="321"/>
      <c r="T9" s="321"/>
      <c r="U9" s="321"/>
      <c r="V9" s="321"/>
      <c r="W9" s="319"/>
      <c r="X9" s="319"/>
      <c r="Y9" s="319"/>
      <c r="Z9" s="319"/>
      <c r="AA9" s="319"/>
      <c r="AB9" s="319"/>
      <c r="AC9" s="319"/>
      <c r="AD9" s="321"/>
      <c r="AE9" s="322"/>
      <c r="AF9" s="322"/>
      <c r="AG9" s="322"/>
      <c r="AH9" s="322"/>
      <c r="AI9" s="322"/>
      <c r="AJ9" s="322"/>
      <c r="AK9" s="323"/>
      <c r="AL9" s="324"/>
      <c r="AM9" s="325"/>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row>
    <row r="10" spans="1:67" s="19" customFormat="1" ht="39" customHeight="1" thickBot="1" x14ac:dyDescent="0.25">
      <c r="A10" s="424" t="str">
        <f>B4&amp;": "&amp;B5&amp;": "&amp;B6</f>
        <v>FI: 43539: 1981</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4.1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63" customFormat="1" ht="24.75" customHeight="1" thickBot="1" x14ac:dyDescent="0.25">
      <c r="A13" s="107" t="s">
        <v>41</v>
      </c>
      <c r="B13" s="107" t="s">
        <v>42</v>
      </c>
      <c r="C13" s="107" t="s">
        <v>43</v>
      </c>
      <c r="D13" s="107" t="s">
        <v>313</v>
      </c>
      <c r="E13" s="107" t="s">
        <v>328</v>
      </c>
      <c r="F13" s="107" t="s">
        <v>137</v>
      </c>
      <c r="G13" s="107" t="s">
        <v>328</v>
      </c>
      <c r="H13" s="107" t="s">
        <v>137</v>
      </c>
      <c r="I13" s="107" t="s">
        <v>137</v>
      </c>
      <c r="J13" s="107" t="s">
        <v>137</v>
      </c>
      <c r="K13" s="107" t="s">
        <v>137</v>
      </c>
      <c r="L13" s="107" t="s">
        <v>137</v>
      </c>
      <c r="M13" s="107" t="s">
        <v>137</v>
      </c>
      <c r="N13" s="107" t="s">
        <v>138</v>
      </c>
      <c r="O13" s="107" t="s">
        <v>138</v>
      </c>
      <c r="P13" s="107" t="s">
        <v>138</v>
      </c>
      <c r="Q13" s="107" t="s">
        <v>138</v>
      </c>
      <c r="R13" s="107" t="s">
        <v>138</v>
      </c>
      <c r="S13" s="107" t="s">
        <v>138</v>
      </c>
      <c r="T13" s="107" t="s">
        <v>138</v>
      </c>
      <c r="U13" s="107" t="s">
        <v>138</v>
      </c>
      <c r="V13" s="107" t="s">
        <v>138</v>
      </c>
      <c r="W13" s="107" t="s">
        <v>273</v>
      </c>
      <c r="X13" s="107" t="s">
        <v>138</v>
      </c>
      <c r="Y13" s="107" t="s">
        <v>138</v>
      </c>
      <c r="Z13" s="107" t="s">
        <v>138</v>
      </c>
      <c r="AA13" s="107" t="s">
        <v>138</v>
      </c>
      <c r="AB13" s="107" t="s">
        <v>138</v>
      </c>
      <c r="AC13" s="107" t="s">
        <v>39</v>
      </c>
      <c r="AD13" s="107" t="s">
        <v>39</v>
      </c>
      <c r="AE13" s="411"/>
      <c r="AF13" s="107" t="s">
        <v>18</v>
      </c>
      <c r="AG13" s="107" t="s">
        <v>18</v>
      </c>
      <c r="AH13" s="107" t="s">
        <v>18</v>
      </c>
      <c r="AI13" s="107" t="s">
        <v>18</v>
      </c>
      <c r="AJ13" s="107" t="s">
        <v>18</v>
      </c>
      <c r="AK13" s="107"/>
      <c r="AL13" s="326"/>
      <c r="AM13" s="412"/>
    </row>
    <row r="14" spans="1:67" s="190" customFormat="1" ht="24.75" customHeight="1" thickBot="1" x14ac:dyDescent="0.25">
      <c r="A14" s="178" t="s">
        <v>12</v>
      </c>
      <c r="B14" s="178" t="s">
        <v>160</v>
      </c>
      <c r="C14" s="100" t="s">
        <v>153</v>
      </c>
      <c r="D14" s="202"/>
      <c r="E14" s="176">
        <v>109.12</v>
      </c>
      <c r="F14" s="176" t="s">
        <v>421</v>
      </c>
      <c r="G14" s="176">
        <v>521.84299999999996</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7.7401827733174642</v>
      </c>
      <c r="F23" s="176">
        <v>1.4276605607167325</v>
      </c>
      <c r="G23" s="176">
        <v>0.7315139209328293</v>
      </c>
      <c r="H23" s="176">
        <v>1.5072247373965749E-3</v>
      </c>
      <c r="I23" s="176">
        <v>0.94443847829149263</v>
      </c>
      <c r="J23" s="176">
        <v>0.94443847829149263</v>
      </c>
      <c r="K23" s="176">
        <v>0.94443847829149252</v>
      </c>
      <c r="L23" s="176">
        <v>0.58538270390240155</v>
      </c>
      <c r="M23" s="176">
        <v>5.7651282881299899</v>
      </c>
      <c r="N23" s="176" t="s">
        <v>408</v>
      </c>
      <c r="O23" s="176">
        <v>1.8945410460941095E-3</v>
      </c>
      <c r="P23" s="176" t="s">
        <v>408</v>
      </c>
      <c r="Q23" s="176" t="s">
        <v>408</v>
      </c>
      <c r="R23" s="176">
        <v>9.4727052304705468E-3</v>
      </c>
      <c r="S23" s="176">
        <v>0.32207197783599856</v>
      </c>
      <c r="T23" s="176">
        <v>1.3261787322658768E-2</v>
      </c>
      <c r="U23" s="176">
        <v>1.8945410460941095E-3</v>
      </c>
      <c r="V23" s="176">
        <v>0.18945410460941095</v>
      </c>
      <c r="W23" s="176" t="s">
        <v>408</v>
      </c>
      <c r="X23" s="176">
        <v>5.704643386979109E-3</v>
      </c>
      <c r="Y23" s="176">
        <v>9.4516849817737596E-3</v>
      </c>
      <c r="Z23" s="176" t="s">
        <v>408</v>
      </c>
      <c r="AA23" s="176" t="s">
        <v>408</v>
      </c>
      <c r="AB23" s="176">
        <v>1.51563283687529E-2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0.12276338773350905</v>
      </c>
      <c r="F25" s="176">
        <v>2.7203808692312495E-2</v>
      </c>
      <c r="G25" s="176">
        <v>1.0369685481003277E-2</v>
      </c>
      <c r="H25" s="176" t="s">
        <v>408</v>
      </c>
      <c r="I25" s="176">
        <v>1.4002140086104471E-3</v>
      </c>
      <c r="J25" s="176">
        <v>1.4002140086104471E-3</v>
      </c>
      <c r="K25" s="176">
        <v>1.4002140086104471E-3</v>
      </c>
      <c r="L25" s="176">
        <v>7.0010700430522355E-4</v>
      </c>
      <c r="M25" s="176">
        <v>0.11295424804069608</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534.51987015480802</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0.22066073927013471</v>
      </c>
      <c r="F26" s="176">
        <v>3.7326399005872236E-2</v>
      </c>
      <c r="G26" s="176">
        <v>1.4946179873459225E-2</v>
      </c>
      <c r="H26" s="176" t="s">
        <v>408</v>
      </c>
      <c r="I26" s="176">
        <v>1.4793229969641654E-3</v>
      </c>
      <c r="J26" s="176">
        <v>1.4793229969641654E-3</v>
      </c>
      <c r="K26" s="176">
        <v>1.4793229969641654E-3</v>
      </c>
      <c r="L26" s="176">
        <v>7.3966149848208272E-4</v>
      </c>
      <c r="M26" s="176">
        <v>0.32306953769583574</v>
      </c>
      <c r="N26" s="176">
        <v>0.13168262016686952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779.75208592420904</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53.703258477002315</v>
      </c>
      <c r="F27" s="176">
        <v>45.034872387918995</v>
      </c>
      <c r="G27" s="176">
        <v>2.1986520128327465</v>
      </c>
      <c r="H27" s="176">
        <v>4.4010894704352439E-2</v>
      </c>
      <c r="I27" s="176">
        <v>1.5471132252207438</v>
      </c>
      <c r="J27" s="176">
        <v>1.5471132252207438</v>
      </c>
      <c r="K27" s="176">
        <v>1.5471132252207438</v>
      </c>
      <c r="L27" s="176">
        <v>0.82043974795600871</v>
      </c>
      <c r="M27" s="176">
        <v>432.17114603340195</v>
      </c>
      <c r="N27" s="176">
        <v>647.00198083482223</v>
      </c>
      <c r="O27" s="176">
        <v>2.4567756993484354E-4</v>
      </c>
      <c r="P27" s="176">
        <v>1.1168669999611641E-2</v>
      </c>
      <c r="Q27" s="176">
        <v>3.7236992056183282E-4</v>
      </c>
      <c r="R27" s="176">
        <v>8.8062811406477946E-3</v>
      </c>
      <c r="S27" s="176">
        <v>6.2329478392348482E-3</v>
      </c>
      <c r="T27" s="176">
        <v>2.7674885693571866E-3</v>
      </c>
      <c r="U27" s="176">
        <v>2.5338470125397871E-4</v>
      </c>
      <c r="V27" s="176">
        <v>4.2039689646480541E-2</v>
      </c>
      <c r="W27" s="176">
        <v>0.65693311696691481</v>
      </c>
      <c r="X27" s="176" t="s">
        <v>421</v>
      </c>
      <c r="Y27" s="176" t="s">
        <v>421</v>
      </c>
      <c r="Z27" s="176" t="s">
        <v>421</v>
      </c>
      <c r="AA27" s="176" t="s">
        <v>421</v>
      </c>
      <c r="AB27" s="176" t="s">
        <v>421</v>
      </c>
      <c r="AC27" s="176" t="s">
        <v>421</v>
      </c>
      <c r="AD27" s="176">
        <v>1.3651167660724142E-4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4.4639180291948506</v>
      </c>
      <c r="F28" s="176">
        <v>2.9594182403272362</v>
      </c>
      <c r="G28" s="176">
        <v>0.79417941369281908</v>
      </c>
      <c r="H28" s="176">
        <v>3.7212382751979386E-3</v>
      </c>
      <c r="I28" s="176">
        <v>0.58854997288251654</v>
      </c>
      <c r="J28" s="176">
        <v>0.58854997288251654</v>
      </c>
      <c r="K28" s="176">
        <v>0.58854997288251654</v>
      </c>
      <c r="L28" s="176">
        <v>0.31978480226899486</v>
      </c>
      <c r="M28" s="176">
        <v>28.448121693649693</v>
      </c>
      <c r="N28" s="176">
        <v>40.000173349440999</v>
      </c>
      <c r="O28" s="176">
        <v>2.0293065464716646E-5</v>
      </c>
      <c r="P28" s="176">
        <v>1.2266520128831973E-3</v>
      </c>
      <c r="Q28" s="176">
        <v>3.3190827518419158E-5</v>
      </c>
      <c r="R28" s="176">
        <v>1.4013220841509139E-3</v>
      </c>
      <c r="S28" s="176">
        <v>9.600689387621107E-4</v>
      </c>
      <c r="T28" s="176">
        <v>1.9210181302407861E-4</v>
      </c>
      <c r="U28" s="176">
        <v>2.5795524107405021E-5</v>
      </c>
      <c r="V28" s="176">
        <v>4.4213352370024795E-3</v>
      </c>
      <c r="W28" s="176">
        <v>2.984802148578454E-2</v>
      </c>
      <c r="X28" s="176" t="s">
        <v>421</v>
      </c>
      <c r="Y28" s="176" t="s">
        <v>421</v>
      </c>
      <c r="Z28" s="176" t="s">
        <v>421</v>
      </c>
      <c r="AA28" s="176" t="s">
        <v>421</v>
      </c>
      <c r="AB28" s="176" t="s">
        <v>421</v>
      </c>
      <c r="AC28" s="176" t="s">
        <v>421</v>
      </c>
      <c r="AD28" s="176">
        <v>2.9848021485784532E-5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69.042121148048352</v>
      </c>
      <c r="F29" s="176">
        <v>9.6375257734121558</v>
      </c>
      <c r="G29" s="176">
        <v>5.6163629449225558</v>
      </c>
      <c r="H29" s="176">
        <v>8.8449999999999987E-3</v>
      </c>
      <c r="I29" s="176">
        <v>5.253586037389681</v>
      </c>
      <c r="J29" s="176">
        <v>5.253586037389681</v>
      </c>
      <c r="K29" s="176">
        <v>5.253586037389681</v>
      </c>
      <c r="L29" s="176">
        <v>2.7844005998165313</v>
      </c>
      <c r="M29" s="176">
        <v>20.255134365416389</v>
      </c>
      <c r="N29" s="176">
        <v>4.2908460038176458E-4</v>
      </c>
      <c r="O29" s="176">
        <v>4.2908460038176461E-5</v>
      </c>
      <c r="P29" s="176">
        <v>4.5482967640467038E-3</v>
      </c>
      <c r="Q29" s="176">
        <v>8.5816920076352922E-5</v>
      </c>
      <c r="R29" s="176">
        <v>7.2944382064899964E-3</v>
      </c>
      <c r="S29" s="176">
        <v>4.891564444352116E-3</v>
      </c>
      <c r="T29" s="176">
        <v>1.7163384015270584E-4</v>
      </c>
      <c r="U29" s="176">
        <v>8.5816920076352922E-5</v>
      </c>
      <c r="V29" s="176">
        <v>1.5447045613743523E-2</v>
      </c>
      <c r="W29" s="176">
        <v>0.19214999999999999</v>
      </c>
      <c r="X29" s="176" t="s">
        <v>422</v>
      </c>
      <c r="Y29" s="176" t="s">
        <v>422</v>
      </c>
      <c r="Z29" s="176" t="s">
        <v>422</v>
      </c>
      <c r="AA29" s="176" t="s">
        <v>422</v>
      </c>
      <c r="AB29" s="176" t="s">
        <v>421</v>
      </c>
      <c r="AC29" s="176" t="s">
        <v>421</v>
      </c>
      <c r="AD29" s="176">
        <v>3.3244999999999998E-5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7.2000227604817519</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1.48837059E-2</v>
      </c>
      <c r="X30" s="176" t="s">
        <v>421</v>
      </c>
      <c r="Y30" s="176" t="s">
        <v>421</v>
      </c>
      <c r="Z30" s="176" t="s">
        <v>421</v>
      </c>
      <c r="AA30" s="176" t="s">
        <v>421</v>
      </c>
      <c r="AB30" s="176" t="s">
        <v>421</v>
      </c>
      <c r="AC30" s="176" t="s">
        <v>421</v>
      </c>
      <c r="AD30" s="176">
        <v>1.4883705900000001E-5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0.35699999999999998</v>
      </c>
      <c r="J32" s="176">
        <v>0.65400000000000003</v>
      </c>
      <c r="K32" s="176">
        <v>0.873</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2.0249999999999999</v>
      </c>
      <c r="J33" s="176">
        <v>3.742</v>
      </c>
      <c r="K33" s="176">
        <v>7.4870000000000001</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5.3840000000000003</v>
      </c>
      <c r="F34" s="176">
        <v>0.34699999999999998</v>
      </c>
      <c r="G34" s="176">
        <v>6.0000000000000001E-3</v>
      </c>
      <c r="H34" s="176">
        <v>6.6482450000000001E-4</v>
      </c>
      <c r="I34" s="176">
        <v>8.4000000000000005E-2</v>
      </c>
      <c r="J34" s="176">
        <v>9.6000000000000002E-2</v>
      </c>
      <c r="K34" s="176">
        <v>9.9000000000000005E-2</v>
      </c>
      <c r="L34" s="176" t="s">
        <v>421</v>
      </c>
      <c r="M34" s="176">
        <v>0.59299999999999997</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4.2276042275169177</v>
      </c>
      <c r="F40" s="176">
        <v>6.2772222351415863</v>
      </c>
      <c r="G40" s="176">
        <v>0.38941898622304061</v>
      </c>
      <c r="H40" s="176">
        <v>9.0305932486290242E-4</v>
      </c>
      <c r="I40" s="176">
        <v>0.6699440336919108</v>
      </c>
      <c r="J40" s="176">
        <v>0.6699440336919108</v>
      </c>
      <c r="K40" s="176">
        <v>0.6699440336919108</v>
      </c>
      <c r="L40" s="176">
        <v>0.20476851201886931</v>
      </c>
      <c r="M40" s="176">
        <v>13.935226963155506</v>
      </c>
      <c r="N40" s="176" t="s">
        <v>408</v>
      </c>
      <c r="O40" s="176">
        <v>1.2249390949532731E-3</v>
      </c>
      <c r="P40" s="176" t="s">
        <v>408</v>
      </c>
      <c r="Q40" s="176" t="s">
        <v>408</v>
      </c>
      <c r="R40" s="176">
        <v>6.1246954747663672E-3</v>
      </c>
      <c r="S40" s="176">
        <v>0.20823964614205639</v>
      </c>
      <c r="T40" s="176">
        <v>8.5745736646729107E-3</v>
      </c>
      <c r="U40" s="176">
        <v>1.2249390949532731E-3</v>
      </c>
      <c r="V40" s="176">
        <v>0.1224939094953273</v>
      </c>
      <c r="W40" s="176" t="s">
        <v>408</v>
      </c>
      <c r="X40" s="176">
        <v>3.9213934373123803E-3</v>
      </c>
      <c r="Y40" s="176">
        <v>5.8781193223138104E-3</v>
      </c>
      <c r="Z40" s="176" t="s">
        <v>408</v>
      </c>
      <c r="AA40" s="176" t="s">
        <v>408</v>
      </c>
      <c r="AB40" s="176">
        <v>9.7995127596261795E-3</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0.10622990310260133</v>
      </c>
      <c r="F42" s="176">
        <v>0.61043982420004794</v>
      </c>
      <c r="G42" s="176">
        <v>7.9695216951382077E-3</v>
      </c>
      <c r="H42" s="176">
        <v>5.0891960325951672E-5</v>
      </c>
      <c r="I42" s="176">
        <v>9.4714595054378545E-3</v>
      </c>
      <c r="J42" s="176">
        <v>9.4714595054378545E-3</v>
      </c>
      <c r="K42" s="176">
        <v>9.4714595054378545E-3</v>
      </c>
      <c r="L42" s="176">
        <v>3.2912372084088573E-3</v>
      </c>
      <c r="M42" s="176">
        <v>13.747425948438771</v>
      </c>
      <c r="N42" s="176" t="s">
        <v>408</v>
      </c>
      <c r="O42" s="176">
        <v>1.1793852770990164E-4</v>
      </c>
      <c r="P42" s="176" t="s">
        <v>408</v>
      </c>
      <c r="Q42" s="176" t="s">
        <v>408</v>
      </c>
      <c r="R42" s="176">
        <v>5.8969263854950814E-4</v>
      </c>
      <c r="S42" s="176">
        <v>2.0049549710683276E-2</v>
      </c>
      <c r="T42" s="176">
        <v>8.2556969396931144E-4</v>
      </c>
      <c r="U42" s="176">
        <v>1.1793852770990164E-4</v>
      </c>
      <c r="V42" s="176">
        <v>1.1793852770990165E-2</v>
      </c>
      <c r="W42" s="176" t="s">
        <v>408</v>
      </c>
      <c r="X42" s="176">
        <v>4.6246273773462899E-4</v>
      </c>
      <c r="Y42" s="176">
        <v>4.8104548394458399E-4</v>
      </c>
      <c r="Z42" s="176" t="s">
        <v>408</v>
      </c>
      <c r="AA42" s="176" t="s">
        <v>408</v>
      </c>
      <c r="AB42" s="176">
        <v>9.4350822167921298E-4</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8.408979647519832</v>
      </c>
      <c r="F44" s="176">
        <v>9.0998887577188867</v>
      </c>
      <c r="G44" s="176">
        <v>0.83885655725177222</v>
      </c>
      <c r="H44" s="176">
        <v>1.7840853944107746E-3</v>
      </c>
      <c r="I44" s="176">
        <v>1.541660050294239</v>
      </c>
      <c r="J44" s="176">
        <v>1.541660050294239</v>
      </c>
      <c r="K44" s="176">
        <v>1.5416600502942392</v>
      </c>
      <c r="L44" s="176">
        <v>0.77208119208976245</v>
      </c>
      <c r="M44" s="176">
        <v>26.129348122444398</v>
      </c>
      <c r="N44" s="176" t="s">
        <v>408</v>
      </c>
      <c r="O44" s="176">
        <v>2.329736009218244E-3</v>
      </c>
      <c r="P44" s="176" t="s">
        <v>408</v>
      </c>
      <c r="Q44" s="176" t="s">
        <v>408</v>
      </c>
      <c r="R44" s="176">
        <v>1.1648680046091221E-2</v>
      </c>
      <c r="S44" s="176">
        <v>0.39605512156710143</v>
      </c>
      <c r="T44" s="176">
        <v>1.6308152064527709E-2</v>
      </c>
      <c r="U44" s="176">
        <v>2.329736009218244E-3</v>
      </c>
      <c r="V44" s="176">
        <v>0.2329736009218244</v>
      </c>
      <c r="W44" s="176" t="s">
        <v>408</v>
      </c>
      <c r="X44" s="176">
        <v>7.1884665600642798E-3</v>
      </c>
      <c r="Y44" s="176">
        <v>1.1449421513681699E-2</v>
      </c>
      <c r="Z44" s="176" t="s">
        <v>408</v>
      </c>
      <c r="AA44" s="176" t="s">
        <v>408</v>
      </c>
      <c r="AB44" s="176">
        <v>1.8637888073746001E-2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44"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c r="AR49" s="190" t="s">
        <v>385</v>
      </c>
    </row>
    <row r="50" spans="1:44"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44"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44"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44"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44"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44"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44"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44"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44"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44"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44"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44"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44"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44"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44"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0.16914476789653929</v>
      </c>
      <c r="F99" s="176">
        <v>9.3872956570259944</v>
      </c>
      <c r="G99" s="176" t="s">
        <v>408</v>
      </c>
      <c r="H99" s="176">
        <v>5.9873190434982506</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700.8</v>
      </c>
      <c r="AL99" s="203" t="s">
        <v>411</v>
      </c>
    </row>
    <row r="100" spans="1:39" s="190" customFormat="1" ht="24.75" customHeight="1" thickBot="1" x14ac:dyDescent="0.25">
      <c r="A100" s="178" t="s">
        <v>126</v>
      </c>
      <c r="B100" s="178" t="s">
        <v>235</v>
      </c>
      <c r="C100" s="100" t="s">
        <v>286</v>
      </c>
      <c r="D100" s="202"/>
      <c r="E100" s="176">
        <v>0.12774749763340423</v>
      </c>
      <c r="F100" s="176">
        <v>3.3044649597432176</v>
      </c>
      <c r="G100" s="176" t="s">
        <v>408</v>
      </c>
      <c r="H100" s="176">
        <v>4.4155905547923204</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1065.4000000000001</v>
      </c>
      <c r="AL100" s="203" t="s">
        <v>411</v>
      </c>
    </row>
    <row r="101" spans="1:39" s="190" customFormat="1" ht="24.75" customHeight="1" thickBot="1" x14ac:dyDescent="0.25">
      <c r="A101" s="178" t="s">
        <v>126</v>
      </c>
      <c r="B101" s="178" t="s">
        <v>237</v>
      </c>
      <c r="C101" s="100" t="s">
        <v>279</v>
      </c>
      <c r="D101" s="364"/>
      <c r="E101" s="176">
        <v>7.251916037554311E-3</v>
      </c>
      <c r="F101" s="176">
        <v>0.11336220267187101</v>
      </c>
      <c r="G101" s="176" t="s">
        <v>408</v>
      </c>
      <c r="H101" s="176">
        <v>6.5250938450781254E-2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103.2</v>
      </c>
      <c r="AL101" s="203" t="s">
        <v>411</v>
      </c>
    </row>
    <row r="102" spans="1:39" s="190" customFormat="1" ht="24.75" customHeight="1" thickBot="1" x14ac:dyDescent="0.25">
      <c r="A102" s="365" t="s">
        <v>126</v>
      </c>
      <c r="B102" s="178" t="s">
        <v>238</v>
      </c>
      <c r="C102" s="100" t="s">
        <v>280</v>
      </c>
      <c r="D102" s="202"/>
      <c r="E102" s="176">
        <v>7.8413624985795141E-2</v>
      </c>
      <c r="F102" s="176">
        <v>0.45424837982449368</v>
      </c>
      <c r="G102" s="176" t="s">
        <v>408</v>
      </c>
      <c r="H102" s="176">
        <v>4.3164524704953333</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993.73</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5.3328934199329658E-4</v>
      </c>
      <c r="F104" s="176">
        <v>4.8835019617116237E-3</v>
      </c>
      <c r="G104" s="176" t="s">
        <v>408</v>
      </c>
      <c r="H104" s="176">
        <v>4.7983814094240953E-3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1.4122477222387766E-2</v>
      </c>
      <c r="F105" s="176">
        <v>0.1137716625903598</v>
      </c>
      <c r="G105" s="176" t="s">
        <v>408</v>
      </c>
      <c r="H105" s="176">
        <v>0.22860614672773505</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32.093000000000004</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3.3292862911219356E-2</v>
      </c>
      <c r="F107" s="176">
        <v>0.23765819102479308</v>
      </c>
      <c r="G107" s="176" t="s">
        <v>408</v>
      </c>
      <c r="H107" s="176">
        <v>0.80494846002402232</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5250.2</v>
      </c>
      <c r="AL107" s="203" t="s">
        <v>411</v>
      </c>
    </row>
    <row r="108" spans="1:39" s="190" customFormat="1" ht="24.75" customHeight="1" thickBot="1" x14ac:dyDescent="0.25">
      <c r="A108" s="178" t="s">
        <v>126</v>
      </c>
      <c r="B108" s="178" t="s">
        <v>362</v>
      </c>
      <c r="C108" s="100" t="s">
        <v>339</v>
      </c>
      <c r="D108" s="202"/>
      <c r="E108" s="176">
        <v>1.5505263339963077E-2</v>
      </c>
      <c r="F108" s="176">
        <v>0.11750193678628164</v>
      </c>
      <c r="G108" s="176" t="s">
        <v>408</v>
      </c>
      <c r="H108" s="176">
        <v>0.12586117180950179</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1918.35</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9.1228354127870191E-3</v>
      </c>
      <c r="F110" s="176">
        <v>4.1732269800933558E-2</v>
      </c>
      <c r="G110" s="176" t="s">
        <v>408</v>
      </c>
      <c r="H110" s="176">
        <v>0.13681013153893268</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1726.6</v>
      </c>
      <c r="AL110" s="203" t="s">
        <v>411</v>
      </c>
    </row>
    <row r="111" spans="1:39" s="190" customFormat="1" ht="24.75" customHeight="1" thickBot="1" x14ac:dyDescent="0.25">
      <c r="A111" s="178" t="s">
        <v>126</v>
      </c>
      <c r="B111" s="178" t="s">
        <v>365</v>
      </c>
      <c r="C111" s="100" t="s">
        <v>285</v>
      </c>
      <c r="D111" s="202"/>
      <c r="E111" s="176">
        <v>7.010732451592265E-2</v>
      </c>
      <c r="F111" s="176">
        <v>2.2969568948372481</v>
      </c>
      <c r="G111" s="176" t="s">
        <v>408</v>
      </c>
      <c r="H111" s="176">
        <v>3.1537629844996928</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6271.4440000000004</v>
      </c>
      <c r="AL111" s="203" t="s">
        <v>411</v>
      </c>
    </row>
    <row r="112" spans="1:39" s="190" customFormat="1" ht="24.75" customHeight="1" thickBot="1" x14ac:dyDescent="0.25">
      <c r="A112" s="178" t="s">
        <v>136</v>
      </c>
      <c r="B112" s="178" t="s">
        <v>303</v>
      </c>
      <c r="C112" s="100" t="s">
        <v>304</v>
      </c>
      <c r="D112" s="202"/>
      <c r="E112" s="176">
        <v>7.5160135995620498</v>
      </c>
      <c r="F112" s="176" t="s">
        <v>408</v>
      </c>
      <c r="G112" s="176" t="s">
        <v>408</v>
      </c>
      <c r="H112" s="176">
        <v>2.8798432819838107</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188.45699999999999</v>
      </c>
      <c r="AL112" s="203" t="s">
        <v>420</v>
      </c>
    </row>
    <row r="113" spans="1:38" s="190" customFormat="1" ht="24.75" customHeight="1" thickBot="1" x14ac:dyDescent="0.25">
      <c r="A113" s="178" t="s">
        <v>136</v>
      </c>
      <c r="B113" s="178" t="s">
        <v>254</v>
      </c>
      <c r="C113" s="100" t="s">
        <v>143</v>
      </c>
      <c r="D113" s="202"/>
      <c r="E113" s="176">
        <v>3.4218259728493199</v>
      </c>
      <c r="F113" s="176">
        <v>3.7311743598696214</v>
      </c>
      <c r="G113" s="176" t="s">
        <v>408</v>
      </c>
      <c r="H113" s="176">
        <v>8.9843327069302212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0.96302234466539582</v>
      </c>
      <c r="F116" s="176">
        <v>0.1583206931987986</v>
      </c>
      <c r="G116" s="176" t="s">
        <v>408</v>
      </c>
      <c r="H116" s="176">
        <v>1.3432573055458312</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1.0281327940886871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422</v>
      </c>
      <c r="F128" s="176" t="s">
        <v>421</v>
      </c>
      <c r="G128" s="176" t="s">
        <v>422</v>
      </c>
      <c r="H128" s="176">
        <v>2.0000000000000001E-4</v>
      </c>
      <c r="I128" s="176" t="s">
        <v>421</v>
      </c>
      <c r="J128" s="176" t="s">
        <v>421</v>
      </c>
      <c r="K128" s="176" t="s">
        <v>422</v>
      </c>
      <c r="L128" s="176" t="s">
        <v>421</v>
      </c>
      <c r="M128" s="176" t="s">
        <v>421</v>
      </c>
      <c r="N128" s="176" t="s">
        <v>421</v>
      </c>
      <c r="O128" s="176" t="s">
        <v>421</v>
      </c>
      <c r="P128" s="176" t="s">
        <v>421</v>
      </c>
      <c r="Q128" s="176" t="s">
        <v>421</v>
      </c>
      <c r="R128" s="176" t="s">
        <v>421</v>
      </c>
      <c r="S128" s="176" t="s">
        <v>421</v>
      </c>
      <c r="T128" s="176" t="s">
        <v>421</v>
      </c>
      <c r="U128" s="176" t="s">
        <v>421</v>
      </c>
      <c r="V128" s="176" t="s">
        <v>421</v>
      </c>
      <c r="W128" s="176" t="s">
        <v>421</v>
      </c>
      <c r="X128" s="176" t="s">
        <v>421</v>
      </c>
      <c r="Y128" s="176" t="s">
        <v>421</v>
      </c>
      <c r="Z128" s="176" t="s">
        <v>421</v>
      </c>
      <c r="AA128" s="176" t="s">
        <v>421</v>
      </c>
      <c r="AB128" s="176" t="s">
        <v>421</v>
      </c>
      <c r="AC128" s="176" t="s">
        <v>421</v>
      </c>
      <c r="AD128" s="176" t="s">
        <v>421</v>
      </c>
      <c r="AE128" s="204"/>
      <c r="AF128" s="202" t="s">
        <v>408</v>
      </c>
      <c r="AG128" s="202" t="s">
        <v>408</v>
      </c>
      <c r="AH128" s="202" t="s">
        <v>408</v>
      </c>
      <c r="AI128" s="202" t="s">
        <v>408</v>
      </c>
      <c r="AJ128" s="202" t="s">
        <v>408</v>
      </c>
      <c r="AK128" s="202" t="s">
        <v>408</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329" customFormat="1" ht="23.45" customHeight="1" thickBot="1" x14ac:dyDescent="0.25">
      <c r="A141" s="327"/>
      <c r="B141" s="328" t="s">
        <v>25</v>
      </c>
      <c r="C141" s="357" t="s">
        <v>347</v>
      </c>
      <c r="D141" s="249"/>
      <c r="E141" s="249">
        <f>SUM(E14:E140)</f>
        <v>283.99533731836544</v>
      </c>
      <c r="F141" s="249" t="s">
        <v>421</v>
      </c>
      <c r="G141" s="249">
        <f>SUM(G14:G140)</f>
        <v>533.83009736743111</v>
      </c>
      <c r="H141" s="249">
        <f>SUM(H14:H140)</f>
        <v>35.241061054564064</v>
      </c>
      <c r="I141" s="249" t="s">
        <v>421</v>
      </c>
      <c r="J141" s="249" t="s">
        <v>421</v>
      </c>
      <c r="K141" s="249" t="s">
        <v>421</v>
      </c>
      <c r="L141" s="249" t="s">
        <v>421</v>
      </c>
      <c r="M141" s="249" t="s">
        <v>421</v>
      </c>
      <c r="N141" s="249" t="s">
        <v>421</v>
      </c>
      <c r="O141" s="249" t="s">
        <v>421</v>
      </c>
      <c r="P141" s="249" t="s">
        <v>421</v>
      </c>
      <c r="Q141" s="249" t="s">
        <v>421</v>
      </c>
      <c r="R141" s="249" t="s">
        <v>421</v>
      </c>
      <c r="S141" s="249" t="s">
        <v>421</v>
      </c>
      <c r="T141" s="249" t="s">
        <v>421</v>
      </c>
      <c r="U141" s="249" t="s">
        <v>421</v>
      </c>
      <c r="V141" s="249" t="s">
        <v>421</v>
      </c>
      <c r="W141" s="249" t="s">
        <v>421</v>
      </c>
      <c r="X141" s="249" t="s">
        <v>421</v>
      </c>
      <c r="Y141" s="249" t="s">
        <v>421</v>
      </c>
      <c r="Z141" s="249" t="s">
        <v>421</v>
      </c>
      <c r="AA141" s="249" t="s">
        <v>421</v>
      </c>
      <c r="AB141" s="249" t="s">
        <v>421</v>
      </c>
      <c r="AC141" s="249" t="s">
        <v>421</v>
      </c>
      <c r="AD141" s="249" t="s">
        <v>421</v>
      </c>
      <c r="AE141" s="249"/>
      <c r="AF141" s="249" t="s">
        <v>408</v>
      </c>
      <c r="AG141" s="249" t="s">
        <v>408</v>
      </c>
      <c r="AH141" s="249" t="s">
        <v>408</v>
      </c>
      <c r="AI141" s="249" t="s">
        <v>408</v>
      </c>
      <c r="AJ141" s="249" t="s">
        <v>408</v>
      </c>
      <c r="AK141" s="249" t="s">
        <v>408</v>
      </c>
      <c r="AL141" s="250" t="s">
        <v>408</v>
      </c>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row>
    <row r="142" spans="1:67" s="201" customFormat="1" ht="15.75" customHeight="1" thickBot="1" x14ac:dyDescent="0.25">
      <c r="A142" s="330"/>
      <c r="B142" s="331"/>
      <c r="C142" s="212"/>
      <c r="D142" s="255"/>
      <c r="E142" s="251"/>
      <c r="F142" s="251"/>
      <c r="G142" s="251"/>
      <c r="H142" s="252"/>
      <c r="I142" s="252"/>
      <c r="J142" s="251"/>
      <c r="K142" s="251"/>
      <c r="L142" s="253"/>
      <c r="M142" s="251"/>
      <c r="N142" s="251"/>
      <c r="O142" s="251"/>
      <c r="P142" s="251"/>
      <c r="Q142" s="251"/>
      <c r="R142" s="251"/>
      <c r="S142" s="251"/>
      <c r="T142" s="251"/>
      <c r="U142" s="251"/>
      <c r="V142" s="251"/>
      <c r="W142" s="251"/>
      <c r="X142" s="251"/>
      <c r="Y142" s="251"/>
      <c r="Z142" s="251"/>
      <c r="AA142" s="251"/>
      <c r="AB142" s="251"/>
      <c r="AC142" s="251"/>
      <c r="AD142" s="251"/>
      <c r="AE142" s="254"/>
      <c r="AF142" s="255"/>
      <c r="AG142" s="255"/>
      <c r="AH142" s="255"/>
      <c r="AI142" s="255"/>
      <c r="AJ142" s="255"/>
      <c r="AK142" s="255"/>
      <c r="AL142" s="256"/>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row>
    <row r="143" spans="1:67" s="333" customFormat="1" ht="17.45" customHeight="1" thickBot="1" x14ac:dyDescent="0.25">
      <c r="A143" s="259"/>
      <c r="B143" s="332" t="s">
        <v>105</v>
      </c>
      <c r="C143" s="355" t="s">
        <v>370</v>
      </c>
      <c r="D143" s="259"/>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8"/>
      <c r="AF143" s="259"/>
      <c r="AG143" s="259"/>
      <c r="AH143" s="259"/>
      <c r="AI143" s="259"/>
      <c r="AJ143" s="259"/>
      <c r="AK143" s="259"/>
      <c r="AL143" s="260" t="s">
        <v>408</v>
      </c>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row>
    <row r="144" spans="1:67" s="200" customFormat="1" ht="17.45" customHeight="1" thickBot="1" x14ac:dyDescent="0.25">
      <c r="A144" s="263"/>
      <c r="B144" s="334" t="s">
        <v>358</v>
      </c>
      <c r="C144" s="358" t="s">
        <v>372</v>
      </c>
      <c r="D144" s="263" t="s">
        <v>332</v>
      </c>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2"/>
      <c r="AF144" s="263"/>
      <c r="AG144" s="263"/>
      <c r="AH144" s="263"/>
      <c r="AI144" s="263"/>
      <c r="AJ144" s="263"/>
      <c r="AK144" s="263"/>
      <c r="AL144" s="264" t="s">
        <v>408</v>
      </c>
    </row>
    <row r="145" spans="1:67" s="201" customFormat="1" ht="18" customHeight="1" thickBot="1" x14ac:dyDescent="0.25">
      <c r="A145" s="330"/>
      <c r="B145" s="331"/>
      <c r="C145" s="354"/>
      <c r="D145" s="255"/>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5"/>
      <c r="AF145" s="255"/>
      <c r="AG145" s="255"/>
      <c r="AH145" s="255"/>
      <c r="AI145" s="255"/>
      <c r="AJ145" s="255"/>
      <c r="AK145" s="255"/>
      <c r="AL145" s="256"/>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row>
    <row r="146" spans="1:67" s="201" customFormat="1" ht="18" customHeight="1" thickBot="1" x14ac:dyDescent="0.25">
      <c r="A146" s="330"/>
      <c r="B146" s="331"/>
      <c r="C146" s="212"/>
      <c r="D146" s="255"/>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65"/>
      <c r="AF146" s="255"/>
      <c r="AG146" s="255"/>
      <c r="AH146" s="255"/>
      <c r="AI146" s="255"/>
      <c r="AJ146" s="255"/>
      <c r="AK146" s="255"/>
      <c r="AL146" s="256"/>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row>
    <row r="147" spans="1:67" s="201" customFormat="1" ht="24.95" customHeight="1" thickBot="1" x14ac:dyDescent="0.25">
      <c r="A147" s="335" t="s">
        <v>357</v>
      </c>
      <c r="B147" s="266"/>
      <c r="C147" s="359"/>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58"/>
      <c r="AF147" s="266"/>
      <c r="AG147" s="266"/>
      <c r="AH147" s="266"/>
      <c r="AI147" s="266"/>
      <c r="AJ147" s="266"/>
      <c r="AK147" s="266"/>
      <c r="AL147" s="267"/>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row>
    <row r="148" spans="1:67" s="189" customFormat="1" ht="25.15" customHeight="1" thickBot="1" x14ac:dyDescent="0.25">
      <c r="A148" s="179" t="s">
        <v>133</v>
      </c>
      <c r="B148" s="179" t="s">
        <v>247</v>
      </c>
      <c r="C148" s="179" t="s">
        <v>311</v>
      </c>
      <c r="D148" s="231"/>
      <c r="E148" s="232">
        <v>1.5786960363566536</v>
      </c>
      <c r="F148" s="232">
        <v>3.2983470759594367E-2</v>
      </c>
      <c r="G148" s="232">
        <v>0.10938108251899671</v>
      </c>
      <c r="H148" s="232" t="s">
        <v>408</v>
      </c>
      <c r="I148" s="232">
        <v>2.3842184787987712E-2</v>
      </c>
      <c r="J148" s="232">
        <v>2.3842184787987712E-2</v>
      </c>
      <c r="K148" s="232">
        <v>2.3842184787987712E-2</v>
      </c>
      <c r="L148" s="232">
        <v>1.1863981653964161E-2</v>
      </c>
      <c r="M148" s="232">
        <v>0.34731312799846381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5638.2001298451914</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0.61665126798784431</v>
      </c>
      <c r="F149" s="232">
        <v>6.6645204898856419E-2</v>
      </c>
      <c r="G149" s="232">
        <v>5.2030522205615472E-2</v>
      </c>
      <c r="H149" s="232" t="s">
        <v>408</v>
      </c>
      <c r="I149" s="232">
        <v>6.7135554580405703E-3</v>
      </c>
      <c r="J149" s="232">
        <v>6.7135554580405703E-3</v>
      </c>
      <c r="K149" s="232">
        <v>6.7135554580405703E-3</v>
      </c>
      <c r="L149" s="232">
        <v>3.3567777290202851E-3</v>
      </c>
      <c r="M149" s="232">
        <v>1.1960457834649796</v>
      </c>
      <c r="N149" s="232">
        <v>0.56138380176402269</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2721.762832278348</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0" t="s">
        <v>355</v>
      </c>
    </row>
    <row r="159" spans="1:67" x14ac:dyDescent="0.2">
      <c r="A159" s="370" t="s">
        <v>435</v>
      </c>
    </row>
    <row r="160" spans="1:67" x14ac:dyDescent="0.2">
      <c r="A160" s="370" t="s">
        <v>330</v>
      </c>
    </row>
    <row r="161" spans="1:1" x14ac:dyDescent="0.2">
      <c r="A161" s="370" t="s">
        <v>331</v>
      </c>
    </row>
    <row r="162" spans="1:1" x14ac:dyDescent="0.2">
      <c r="A162" s="370"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7794" r:id="rId5" name="Button 2">
              <controlPr defaultSize="0" print="0" autoFill="0" autoPict="0" macro="[2]!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7795"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7796" r:id="rId7" name="Button 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7030A0"/>
  </sheetPr>
  <dimension ref="A1:BO162"/>
  <sheetViews>
    <sheetView zoomScaleNormal="100" workbookViewId="0">
      <pane xSplit="4" ySplit="13" topLeftCell="E114"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0.140625" style="375" customWidth="1"/>
    <col min="3" max="3" width="22.42578125" style="375" customWidth="1"/>
    <col min="4" max="4" width="6" style="375" customWidth="1"/>
    <col min="5" max="5" width="7.7109375" style="375" customWidth="1"/>
    <col min="6" max="6" width="10.7109375" style="375" customWidth="1"/>
    <col min="7" max="7" width="7.57031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6.140625"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350"/>
      <c r="AF1" s="350"/>
      <c r="AG1" s="350"/>
      <c r="AH1" s="350"/>
      <c r="AI1" s="350"/>
      <c r="AJ1" s="350"/>
      <c r="AK1" s="11"/>
      <c r="AL1" s="11"/>
    </row>
    <row r="2" spans="1:67" s="10" customFormat="1" x14ac:dyDescent="0.2">
      <c r="A2" s="353" t="s">
        <v>443</v>
      </c>
      <c r="B2" s="351"/>
      <c r="C2" s="297"/>
      <c r="D2" s="350"/>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350"/>
      <c r="AF2" s="350"/>
      <c r="AG2" s="350"/>
      <c r="AH2" s="350"/>
      <c r="AI2" s="350"/>
      <c r="AJ2" s="350"/>
      <c r="AK2" s="11"/>
      <c r="AL2" s="11"/>
    </row>
    <row r="3" spans="1:67" s="10" customFormat="1" x14ac:dyDescent="0.2">
      <c r="A3" s="350"/>
      <c r="B3" s="351"/>
      <c r="C3" s="297"/>
      <c r="D3" s="350"/>
      <c r="E3" s="242"/>
      <c r="F3" s="177"/>
      <c r="G3" s="242"/>
      <c r="H3" s="242"/>
      <c r="I3" s="242"/>
      <c r="J3" s="242"/>
      <c r="K3" s="242"/>
      <c r="L3" s="242"/>
      <c r="M3" s="242"/>
      <c r="N3" s="242"/>
      <c r="O3" s="242"/>
      <c r="P3" s="177"/>
      <c r="Q3" s="177"/>
      <c r="R3" s="247"/>
      <c r="S3" s="247"/>
      <c r="T3" s="247"/>
      <c r="U3" s="247"/>
      <c r="V3" s="247"/>
      <c r="W3" s="242"/>
      <c r="X3" s="242"/>
      <c r="Y3" s="242"/>
      <c r="Z3" s="242"/>
      <c r="AA3" s="242"/>
      <c r="AB3" s="242"/>
      <c r="AC3" s="242"/>
      <c r="AD3" s="242"/>
      <c r="AE3" s="350"/>
      <c r="AF3" s="350"/>
      <c r="AG3" s="350"/>
      <c r="AH3" s="350"/>
      <c r="AI3" s="350"/>
      <c r="AJ3" s="350"/>
      <c r="AK3" s="11"/>
      <c r="AL3" s="11"/>
    </row>
    <row r="4" spans="1:67" s="10" customFormat="1" x14ac:dyDescent="0.2">
      <c r="A4" s="350" t="s">
        <v>20</v>
      </c>
      <c r="B4" s="352" t="s">
        <v>424</v>
      </c>
      <c r="C4" s="297" t="s">
        <v>21</v>
      </c>
      <c r="D4" s="350"/>
      <c r="E4" s="242"/>
      <c r="F4" s="242"/>
      <c r="G4" s="242"/>
      <c r="H4" s="242"/>
      <c r="I4" s="242"/>
      <c r="J4" s="242"/>
      <c r="K4" s="242"/>
      <c r="L4" s="242"/>
      <c r="M4" s="242"/>
      <c r="N4" s="242"/>
      <c r="O4" s="242"/>
      <c r="P4" s="177"/>
      <c r="Q4" s="177"/>
      <c r="R4" s="247"/>
      <c r="S4" s="247"/>
      <c r="T4" s="247"/>
      <c r="U4" s="247"/>
      <c r="V4" s="247"/>
      <c r="W4" s="242"/>
      <c r="X4" s="242"/>
      <c r="Y4" s="242"/>
      <c r="Z4" s="242"/>
      <c r="AA4" s="242"/>
      <c r="AB4" s="242"/>
      <c r="AC4" s="242"/>
      <c r="AD4" s="242"/>
      <c r="AE4" s="350"/>
      <c r="AF4" s="350"/>
      <c r="AG4" s="350"/>
      <c r="AH4" s="350"/>
      <c r="AI4" s="350"/>
      <c r="AJ4" s="350"/>
      <c r="AK4" s="11"/>
      <c r="AL4" s="11"/>
    </row>
    <row r="5" spans="1:67" s="10" customFormat="1" x14ac:dyDescent="0.2">
      <c r="A5" s="350" t="s">
        <v>22</v>
      </c>
      <c r="B5" s="400">
        <v>43539</v>
      </c>
      <c r="C5" s="297" t="s">
        <v>23</v>
      </c>
      <c r="D5" s="350"/>
      <c r="E5" s="242"/>
      <c r="F5" s="242"/>
      <c r="G5" s="242"/>
      <c r="H5" s="242"/>
      <c r="I5" s="242"/>
      <c r="J5" s="242"/>
      <c r="K5" s="242"/>
      <c r="L5" s="242"/>
      <c r="M5" s="242"/>
      <c r="N5" s="242"/>
      <c r="O5" s="242"/>
      <c r="P5" s="177"/>
      <c r="Q5" s="177"/>
      <c r="R5" s="247"/>
      <c r="S5" s="247"/>
      <c r="T5" s="247"/>
      <c r="U5" s="247"/>
      <c r="V5" s="247"/>
      <c r="W5" s="242"/>
      <c r="X5" s="242"/>
      <c r="Y5" s="242"/>
      <c r="Z5" s="242"/>
      <c r="AA5" s="242"/>
      <c r="AB5" s="242"/>
      <c r="AC5" s="242"/>
      <c r="AD5" s="242"/>
      <c r="AE5" s="350"/>
      <c r="AF5" s="350"/>
      <c r="AG5" s="350"/>
      <c r="AH5" s="350"/>
      <c r="AI5" s="350"/>
      <c r="AJ5" s="350"/>
      <c r="AK5" s="11"/>
      <c r="AL5" s="11"/>
    </row>
    <row r="6" spans="1:67" s="10" customFormat="1" ht="36" x14ac:dyDescent="0.2">
      <c r="A6" s="350" t="s">
        <v>24</v>
      </c>
      <c r="B6" s="134">
        <v>1982</v>
      </c>
      <c r="C6" s="297" t="s">
        <v>270</v>
      </c>
      <c r="D6" s="378"/>
      <c r="E6" s="378"/>
      <c r="F6" s="378"/>
      <c r="G6" s="378"/>
      <c r="H6" s="244"/>
      <c r="I6" s="244"/>
      <c r="J6" s="244"/>
      <c r="K6" s="244"/>
      <c r="L6" s="244"/>
      <c r="M6" s="244"/>
      <c r="N6" s="244"/>
      <c r="O6" s="244"/>
      <c r="P6" s="244"/>
      <c r="Q6" s="244"/>
      <c r="R6" s="245"/>
      <c r="S6" s="245"/>
      <c r="T6" s="245"/>
      <c r="U6" s="245"/>
      <c r="V6" s="245"/>
      <c r="W6" s="244"/>
      <c r="X6" s="244"/>
      <c r="Y6" s="244"/>
      <c r="Z6" s="244"/>
      <c r="AA6" s="244"/>
      <c r="AB6" s="244"/>
      <c r="AC6" s="244"/>
      <c r="AD6" s="244"/>
      <c r="AE6" s="350"/>
      <c r="AF6" s="33"/>
      <c r="AG6" s="33"/>
      <c r="AH6" s="33"/>
      <c r="AI6" s="33"/>
      <c r="AJ6" s="33"/>
      <c r="AK6" s="11"/>
      <c r="AL6" s="11"/>
    </row>
    <row r="7" spans="1:67" s="10" customFormat="1" ht="24" x14ac:dyDescent="0.2">
      <c r="A7" s="350" t="s">
        <v>44</v>
      </c>
      <c r="B7" s="307" t="s">
        <v>438</v>
      </c>
      <c r="C7" s="298" t="s">
        <v>1</v>
      </c>
      <c r="D7" s="383"/>
      <c r="E7" s="383"/>
      <c r="F7" s="383"/>
      <c r="G7" s="383"/>
      <c r="H7" s="379"/>
      <c r="I7" s="380"/>
      <c r="J7" s="380"/>
      <c r="K7" s="380"/>
      <c r="L7" s="380"/>
      <c r="M7" s="380"/>
      <c r="N7" s="380"/>
      <c r="O7" s="380"/>
      <c r="P7" s="380"/>
      <c r="Q7" s="380"/>
      <c r="R7" s="380"/>
      <c r="S7" s="380"/>
      <c r="T7" s="380"/>
      <c r="U7" s="381"/>
      <c r="V7" s="382"/>
      <c r="W7" s="382"/>
      <c r="X7" s="382"/>
      <c r="Y7" s="382"/>
      <c r="Z7" s="382"/>
      <c r="AA7" s="381"/>
      <c r="AB7" s="381"/>
      <c r="AC7" s="381"/>
      <c r="AD7" s="381"/>
      <c r="AE7" s="381"/>
      <c r="AF7" s="381"/>
      <c r="AG7" s="381"/>
      <c r="AH7" s="200"/>
      <c r="AI7" s="200"/>
      <c r="AJ7" s="200"/>
      <c r="AK7" s="340"/>
      <c r="AL7" s="340"/>
      <c r="AM7" s="200"/>
      <c r="AN7" s="200"/>
      <c r="AO7" s="200"/>
      <c r="AP7" s="200"/>
    </row>
    <row r="8" spans="1:67" s="350" customFormat="1" ht="13.5" thickBot="1" x14ac:dyDescent="0.25">
      <c r="A8" s="38"/>
      <c r="B8" s="30"/>
      <c r="C8" s="299"/>
      <c r="D8" s="313"/>
      <c r="E8" s="314"/>
      <c r="F8" s="314"/>
      <c r="G8" s="314"/>
      <c r="H8" s="314"/>
      <c r="I8" s="314"/>
      <c r="J8" s="314"/>
      <c r="K8" s="314"/>
      <c r="L8" s="314"/>
      <c r="M8" s="314"/>
      <c r="N8" s="314"/>
      <c r="O8" s="314"/>
      <c r="P8" s="314"/>
      <c r="Q8" s="314"/>
      <c r="R8" s="306"/>
      <c r="S8" s="306"/>
      <c r="T8" s="306"/>
      <c r="U8" s="306"/>
      <c r="V8" s="306"/>
      <c r="W8" s="302"/>
      <c r="X8" s="302"/>
      <c r="Y8" s="302"/>
      <c r="Z8" s="302"/>
      <c r="AA8" s="302"/>
      <c r="AB8" s="302"/>
      <c r="AC8" s="302"/>
      <c r="AD8" s="302"/>
      <c r="AE8" s="301"/>
      <c r="AF8" s="315"/>
      <c r="AG8" s="304"/>
      <c r="AH8" s="304"/>
      <c r="AI8" s="304"/>
      <c r="AJ8" s="304"/>
      <c r="AK8" s="310"/>
      <c r="AL8" s="310"/>
      <c r="AM8" s="304"/>
      <c r="AN8" s="304"/>
      <c r="AO8" s="304"/>
      <c r="AP8" s="304"/>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1982</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2.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104.12</v>
      </c>
      <c r="F14" s="176" t="s">
        <v>421</v>
      </c>
      <c r="G14" s="176">
        <v>472.05399999999997</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8.1397318265613805</v>
      </c>
      <c r="F23" s="176">
        <v>1.4879561102226331</v>
      </c>
      <c r="G23" s="176">
        <v>0.76662809914681462</v>
      </c>
      <c r="H23" s="176">
        <v>1.5794512783311669E-3</v>
      </c>
      <c r="I23" s="176">
        <v>0.98562169572255809</v>
      </c>
      <c r="J23" s="176">
        <v>0.98562169572255809</v>
      </c>
      <c r="K23" s="176">
        <v>0.98562169572255809</v>
      </c>
      <c r="L23" s="176">
        <v>0.61091116873275342</v>
      </c>
      <c r="M23" s="176">
        <v>5.9759930317600052</v>
      </c>
      <c r="N23" s="176" t="s">
        <v>408</v>
      </c>
      <c r="O23" s="176">
        <v>1.985134739977279E-3</v>
      </c>
      <c r="P23" s="176" t="s">
        <v>408</v>
      </c>
      <c r="Q23" s="176" t="s">
        <v>408</v>
      </c>
      <c r="R23" s="176">
        <v>9.9256736998863983E-3</v>
      </c>
      <c r="S23" s="176">
        <v>0.33747290579613748</v>
      </c>
      <c r="T23" s="176">
        <v>1.3895943179840956E-2</v>
      </c>
      <c r="U23" s="176">
        <v>1.985134739977279E-3</v>
      </c>
      <c r="V23" s="176">
        <v>0.19851347399772792</v>
      </c>
      <c r="W23" s="176" t="s">
        <v>408</v>
      </c>
      <c r="X23" s="176">
        <v>5.9770455040584775E-3</v>
      </c>
      <c r="Y23" s="176">
        <v>9.9040324157597497E-3</v>
      </c>
      <c r="Z23" s="176" t="s">
        <v>408</v>
      </c>
      <c r="AA23" s="176" t="s">
        <v>408</v>
      </c>
      <c r="AB23" s="176">
        <v>1.7483378982825901E-2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0.12219779149941491</v>
      </c>
      <c r="F25" s="176">
        <v>2.7078475137793868E-2</v>
      </c>
      <c r="G25" s="176">
        <v>1.0321910202354826E-2</v>
      </c>
      <c r="H25" s="176" t="s">
        <v>408</v>
      </c>
      <c r="I25" s="176">
        <v>1.3937629340285437E-3</v>
      </c>
      <c r="J25" s="176">
        <v>1.3937629340285437E-3</v>
      </c>
      <c r="K25" s="176">
        <v>1.3937629340285437E-3</v>
      </c>
      <c r="L25" s="176">
        <v>6.9688146701427187E-4</v>
      </c>
      <c r="M25" s="176">
        <v>0.11243384453525165</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532.05722692550603</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0.21788678087837368</v>
      </c>
      <c r="F26" s="176">
        <v>3.6621846376040011E-2</v>
      </c>
      <c r="G26" s="176">
        <v>1.4760550420529645E-2</v>
      </c>
      <c r="H26" s="176" t="s">
        <v>408</v>
      </c>
      <c r="I26" s="176">
        <v>1.4559681051060677E-3</v>
      </c>
      <c r="J26" s="176">
        <v>1.4559681051060677E-3</v>
      </c>
      <c r="K26" s="176">
        <v>1.4559681051060677E-3</v>
      </c>
      <c r="L26" s="176">
        <v>7.2798405255303385E-4</v>
      </c>
      <c r="M26" s="176">
        <v>0.3070507442640778</v>
      </c>
      <c r="N26" s="176">
        <v>0.12236128600986151</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769.523089271495</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54.816364693722079</v>
      </c>
      <c r="F27" s="176">
        <v>45.848046153508292</v>
      </c>
      <c r="G27" s="176">
        <v>2.305061432318869</v>
      </c>
      <c r="H27" s="176">
        <v>4.5619363215430024E-2</v>
      </c>
      <c r="I27" s="176">
        <v>1.7340961605461345</v>
      </c>
      <c r="J27" s="176">
        <v>1.7340961605461345</v>
      </c>
      <c r="K27" s="176">
        <v>1.7340961605461345</v>
      </c>
      <c r="L27" s="176">
        <v>0.92544964662563445</v>
      </c>
      <c r="M27" s="176">
        <v>435.90483199615636</v>
      </c>
      <c r="N27" s="176">
        <v>665.00204352357491</v>
      </c>
      <c r="O27" s="176">
        <v>2.5322777503456704E-4</v>
      </c>
      <c r="P27" s="176">
        <v>1.1568576173053924E-2</v>
      </c>
      <c r="Q27" s="176">
        <v>3.8426700622425254E-4</v>
      </c>
      <c r="R27" s="176">
        <v>9.2024951108442363E-3</v>
      </c>
      <c r="S27" s="176">
        <v>6.5074628303273376E-3</v>
      </c>
      <c r="T27" s="176">
        <v>2.8457392578114891E-3</v>
      </c>
      <c r="U27" s="176">
        <v>2.6207846237937118E-4</v>
      </c>
      <c r="V27" s="176">
        <v>4.3508466912940365E-2</v>
      </c>
      <c r="W27" s="176">
        <v>0.67644086707316342</v>
      </c>
      <c r="X27" s="176" t="s">
        <v>421</v>
      </c>
      <c r="Y27" s="176" t="s">
        <v>421</v>
      </c>
      <c r="Z27" s="176" t="s">
        <v>421</v>
      </c>
      <c r="AA27" s="176" t="s">
        <v>421</v>
      </c>
      <c r="AB27" s="176" t="s">
        <v>421</v>
      </c>
      <c r="AC27" s="176" t="s">
        <v>421</v>
      </c>
      <c r="AD27" s="176">
        <v>1.4096378853016475E-4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4.6339244519886682</v>
      </c>
      <c r="F28" s="176">
        <v>2.8775695428413681</v>
      </c>
      <c r="G28" s="176">
        <v>0.84269275889941375</v>
      </c>
      <c r="H28" s="176">
        <v>3.8394840192904384E-3</v>
      </c>
      <c r="I28" s="176">
        <v>0.67007428803393121</v>
      </c>
      <c r="J28" s="176">
        <v>0.67007428803393121</v>
      </c>
      <c r="K28" s="176">
        <v>0.67007428803393121</v>
      </c>
      <c r="L28" s="176">
        <v>0.36479943321572389</v>
      </c>
      <c r="M28" s="176">
        <v>27.375031642166711</v>
      </c>
      <c r="N28" s="176">
        <v>38.000173935973486</v>
      </c>
      <c r="O28" s="176">
        <v>2.0161952435421396E-5</v>
      </c>
      <c r="P28" s="176">
        <v>1.2720559934384216E-3</v>
      </c>
      <c r="Q28" s="176">
        <v>3.3403017153112832E-5</v>
      </c>
      <c r="R28" s="176">
        <v>1.5104460162104355E-3</v>
      </c>
      <c r="S28" s="176">
        <v>1.0319401252934543E-3</v>
      </c>
      <c r="T28" s="176">
        <v>1.8446112550763518E-4</v>
      </c>
      <c r="U28" s="176">
        <v>2.6482129435382854E-5</v>
      </c>
      <c r="V28" s="176">
        <v>4.5591566668370144E-3</v>
      </c>
      <c r="W28" s="176">
        <v>2.8531126804297043E-2</v>
      </c>
      <c r="X28" s="176" t="s">
        <v>421</v>
      </c>
      <c r="Y28" s="176" t="s">
        <v>421</v>
      </c>
      <c r="Z28" s="176" t="s">
        <v>421</v>
      </c>
      <c r="AA28" s="176" t="s">
        <v>421</v>
      </c>
      <c r="AB28" s="176" t="s">
        <v>421</v>
      </c>
      <c r="AC28" s="176" t="s">
        <v>421</v>
      </c>
      <c r="AD28" s="176">
        <v>2.8531126804297038E-5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67.93315042541677</v>
      </c>
      <c r="F29" s="176">
        <v>9.5371127634516046</v>
      </c>
      <c r="G29" s="176">
        <v>5.1931667771951293</v>
      </c>
      <c r="H29" s="176">
        <v>8.8739999999999999E-3</v>
      </c>
      <c r="I29" s="176">
        <v>5.1966380852403944</v>
      </c>
      <c r="J29" s="176">
        <v>5.1966380852403944</v>
      </c>
      <c r="K29" s="176">
        <v>5.1966380852403944</v>
      </c>
      <c r="L29" s="176">
        <v>2.7542181851774092</v>
      </c>
      <c r="M29" s="176">
        <v>19.699036036536199</v>
      </c>
      <c r="N29" s="176">
        <v>4.2433635655234395E-4</v>
      </c>
      <c r="O29" s="176">
        <v>4.2433635655234394E-5</v>
      </c>
      <c r="P29" s="176">
        <v>4.4979653794548456E-3</v>
      </c>
      <c r="Q29" s="176">
        <v>8.4867271310468787E-5</v>
      </c>
      <c r="R29" s="176">
        <v>7.2137180613898464E-3</v>
      </c>
      <c r="S29" s="176">
        <v>4.8374344646967202E-3</v>
      </c>
      <c r="T29" s="176">
        <v>1.6973454262093757E-4</v>
      </c>
      <c r="U29" s="176">
        <v>8.4867271310468787E-5</v>
      </c>
      <c r="V29" s="176">
        <v>1.5276108835884379E-2</v>
      </c>
      <c r="W29" s="176">
        <v>0.19278000000000003</v>
      </c>
      <c r="X29" s="176" t="s">
        <v>422</v>
      </c>
      <c r="Y29" s="176" t="s">
        <v>422</v>
      </c>
      <c r="Z29" s="176" t="s">
        <v>422</v>
      </c>
      <c r="AA29" s="176" t="s">
        <v>422</v>
      </c>
      <c r="AB29" s="176" t="s">
        <v>421</v>
      </c>
      <c r="AC29" s="176" t="s">
        <v>421</v>
      </c>
      <c r="AD29" s="176">
        <v>3.3353999999999999E-5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7.1000227604817523</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1.4788246724999999E-2</v>
      </c>
      <c r="X30" s="176" t="s">
        <v>421</v>
      </c>
      <c r="Y30" s="176" t="s">
        <v>421</v>
      </c>
      <c r="Z30" s="176" t="s">
        <v>421</v>
      </c>
      <c r="AA30" s="176" t="s">
        <v>421</v>
      </c>
      <c r="AB30" s="176" t="s">
        <v>421</v>
      </c>
      <c r="AC30" s="176" t="s">
        <v>421</v>
      </c>
      <c r="AD30" s="176">
        <v>1.4788246724999998E-5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0.36899999999999999</v>
      </c>
      <c r="J32" s="176">
        <v>0.67400000000000004</v>
      </c>
      <c r="K32" s="176">
        <v>0.9</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2.1139999999999999</v>
      </c>
      <c r="J33" s="176">
        <v>3.907</v>
      </c>
      <c r="K33" s="176">
        <v>7.8170000000000002</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5.3840000000000003</v>
      </c>
      <c r="F34" s="176">
        <v>0.313</v>
      </c>
      <c r="G34" s="176">
        <v>5.0000000000000001E-3</v>
      </c>
      <c r="H34" s="176">
        <v>6.0688590000000002E-4</v>
      </c>
      <c r="I34" s="176">
        <v>7.5999999999999998E-2</v>
      </c>
      <c r="J34" s="176">
        <v>8.6999999999999994E-2</v>
      </c>
      <c r="K34" s="176">
        <v>8.8999999999999996E-2</v>
      </c>
      <c r="L34" s="176" t="s">
        <v>421</v>
      </c>
      <c r="M34" s="176">
        <v>0.54</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4.3313646336757383</v>
      </c>
      <c r="F40" s="176">
        <v>6.4284403698605814</v>
      </c>
      <c r="G40" s="176">
        <v>0.39657371907217936</v>
      </c>
      <c r="H40" s="176">
        <v>9.2251653031221142E-4</v>
      </c>
      <c r="I40" s="176">
        <v>0.68262405153117633</v>
      </c>
      <c r="J40" s="176">
        <v>0.68262405153117633</v>
      </c>
      <c r="K40" s="176">
        <v>0.68262405153117622</v>
      </c>
      <c r="L40" s="176">
        <v>0.2082171410546852</v>
      </c>
      <c r="M40" s="176">
        <v>14.245982677249719</v>
      </c>
      <c r="N40" s="176" t="s">
        <v>408</v>
      </c>
      <c r="O40" s="176">
        <v>1.2505303550270953E-3</v>
      </c>
      <c r="P40" s="176" t="s">
        <v>408</v>
      </c>
      <c r="Q40" s="176" t="s">
        <v>408</v>
      </c>
      <c r="R40" s="176">
        <v>6.2526517751354772E-3</v>
      </c>
      <c r="S40" s="176">
        <v>0.21259016035460618</v>
      </c>
      <c r="T40" s="176">
        <v>8.7537124851896683E-3</v>
      </c>
      <c r="U40" s="176">
        <v>1.2505303550270953E-3</v>
      </c>
      <c r="V40" s="176">
        <v>0.12505303550270952</v>
      </c>
      <c r="W40" s="176" t="s">
        <v>408</v>
      </c>
      <c r="X40" s="176">
        <v>4.0058804610255301E-3</v>
      </c>
      <c r="Y40" s="176">
        <v>5.9983623791912298E-3</v>
      </c>
      <c r="Z40" s="176" t="s">
        <v>408</v>
      </c>
      <c r="AA40" s="176" t="s">
        <v>408</v>
      </c>
      <c r="AB40" s="176">
        <v>1.0004242840216801E-2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0.10871567477695115</v>
      </c>
      <c r="F42" s="176">
        <v>0.62126865318420932</v>
      </c>
      <c r="G42" s="176">
        <v>8.1211875348369874E-3</v>
      </c>
      <c r="H42" s="176">
        <v>5.2244619909766386E-5</v>
      </c>
      <c r="I42" s="176">
        <v>9.5785741486413261E-3</v>
      </c>
      <c r="J42" s="176">
        <v>9.5785741486413261E-3</v>
      </c>
      <c r="K42" s="176">
        <v>9.5785741486413261E-3</v>
      </c>
      <c r="L42" s="176">
        <v>3.3125694100705036E-3</v>
      </c>
      <c r="M42" s="176">
        <v>14.080566087825726</v>
      </c>
      <c r="N42" s="176" t="s">
        <v>408</v>
      </c>
      <c r="O42" s="176">
        <v>1.2126727382647934E-4</v>
      </c>
      <c r="P42" s="176" t="s">
        <v>408</v>
      </c>
      <c r="Q42" s="176" t="s">
        <v>408</v>
      </c>
      <c r="R42" s="176">
        <v>6.0633636913239681E-4</v>
      </c>
      <c r="S42" s="176">
        <v>2.0615436550501486E-2</v>
      </c>
      <c r="T42" s="176">
        <v>8.4887091678535558E-4</v>
      </c>
      <c r="U42" s="176">
        <v>1.2126727382647934E-4</v>
      </c>
      <c r="V42" s="176">
        <v>1.2126727382647935E-2</v>
      </c>
      <c r="W42" s="176" t="s">
        <v>408</v>
      </c>
      <c r="X42" s="176">
        <v>4.75724819357981E-4</v>
      </c>
      <c r="Y42" s="176">
        <v>4.9441337125385402E-4</v>
      </c>
      <c r="Z42" s="176" t="s">
        <v>408</v>
      </c>
      <c r="AA42" s="176" t="s">
        <v>408</v>
      </c>
      <c r="AB42" s="176">
        <v>9.7013819061183496E-4</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8.7546646014207585</v>
      </c>
      <c r="F44" s="176">
        <v>8.7757846115998923</v>
      </c>
      <c r="G44" s="176">
        <v>0.85223792889775851</v>
      </c>
      <c r="H44" s="176">
        <v>1.8086511641369702E-3</v>
      </c>
      <c r="I44" s="176">
        <v>1.5385984694151185</v>
      </c>
      <c r="J44" s="176">
        <v>1.5385984694151185</v>
      </c>
      <c r="K44" s="176">
        <v>1.5385984694151182</v>
      </c>
      <c r="L44" s="176">
        <v>0.77595627972722325</v>
      </c>
      <c r="M44" s="176">
        <v>25.17909200870557</v>
      </c>
      <c r="N44" s="176" t="s">
        <v>408</v>
      </c>
      <c r="O44" s="176">
        <v>2.3559091603938399E-3</v>
      </c>
      <c r="P44" s="176" t="s">
        <v>408</v>
      </c>
      <c r="Q44" s="176" t="s">
        <v>408</v>
      </c>
      <c r="R44" s="176">
        <v>1.1779545801969203E-2</v>
      </c>
      <c r="S44" s="176">
        <v>0.40050455726695283</v>
      </c>
      <c r="T44" s="176">
        <v>1.6491364122756886E-2</v>
      </c>
      <c r="U44" s="176">
        <v>2.3559091603938399E-3</v>
      </c>
      <c r="V44" s="176">
        <v>0.23559091603938401</v>
      </c>
      <c r="W44" s="176" t="s">
        <v>408</v>
      </c>
      <c r="X44" s="176">
        <v>7.2579178916267802E-3</v>
      </c>
      <c r="Y44" s="176">
        <v>1.1589355391523899E-2</v>
      </c>
      <c r="Z44" s="176" t="s">
        <v>408</v>
      </c>
      <c r="AA44" s="176" t="s">
        <v>408</v>
      </c>
      <c r="AB44" s="176">
        <v>1.8847273283150699E-2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0.16706667194872477</v>
      </c>
      <c r="F99" s="176">
        <v>9.299019879067993</v>
      </c>
      <c r="G99" s="176" t="s">
        <v>408</v>
      </c>
      <c r="H99" s="176">
        <v>5.9879604143618907</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689.2</v>
      </c>
      <c r="AL99" s="203" t="s">
        <v>411</v>
      </c>
    </row>
    <row r="100" spans="1:39" s="190" customFormat="1" ht="24.75" customHeight="1" thickBot="1" x14ac:dyDescent="0.25">
      <c r="A100" s="178" t="s">
        <v>126</v>
      </c>
      <c r="B100" s="178" t="s">
        <v>235</v>
      </c>
      <c r="C100" s="100" t="s">
        <v>286</v>
      </c>
      <c r="D100" s="202"/>
      <c r="E100" s="176">
        <v>0.12429545408022089</v>
      </c>
      <c r="F100" s="176">
        <v>3.3358810205087392</v>
      </c>
      <c r="G100" s="176" t="s">
        <v>408</v>
      </c>
      <c r="H100" s="176">
        <v>4.3832916591978455</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1029.4000000000001</v>
      </c>
      <c r="AL100" s="203" t="s">
        <v>411</v>
      </c>
    </row>
    <row r="101" spans="1:39" s="190" customFormat="1" ht="24.75" customHeight="1" thickBot="1" x14ac:dyDescent="0.25">
      <c r="A101" s="178" t="s">
        <v>126</v>
      </c>
      <c r="B101" s="178" t="s">
        <v>237</v>
      </c>
      <c r="C101" s="100" t="s">
        <v>279</v>
      </c>
      <c r="D101" s="364"/>
      <c r="E101" s="176">
        <v>7.261674673517831E-3</v>
      </c>
      <c r="F101" s="176">
        <v>0.11319841187479898</v>
      </c>
      <c r="G101" s="176" t="s">
        <v>408</v>
      </c>
      <c r="H101" s="176">
        <v>6.4229919896968676E-2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103.8</v>
      </c>
      <c r="AL101" s="203" t="s">
        <v>411</v>
      </c>
    </row>
    <row r="102" spans="1:39" s="190" customFormat="1" ht="24.75" customHeight="1" thickBot="1" x14ac:dyDescent="0.25">
      <c r="A102" s="365" t="s">
        <v>126</v>
      </c>
      <c r="B102" s="178" t="s">
        <v>238</v>
      </c>
      <c r="C102" s="100" t="s">
        <v>280</v>
      </c>
      <c r="D102" s="202"/>
      <c r="E102" s="176">
        <v>7.8001655183121063E-2</v>
      </c>
      <c r="F102" s="176">
        <v>0.46143234294868024</v>
      </c>
      <c r="G102" s="176" t="s">
        <v>408</v>
      </c>
      <c r="H102" s="176">
        <v>4.3453763079236634</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999.28400000000011</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5.309207431501066E-4</v>
      </c>
      <c r="F104" s="176">
        <v>4.8482082208515251E-3</v>
      </c>
      <c r="G104" s="176" t="s">
        <v>408</v>
      </c>
      <c r="H104" s="176">
        <v>4.6960046755794007E-3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1.4226374407668956E-2</v>
      </c>
      <c r="F105" s="176">
        <v>0.1169103193151086</v>
      </c>
      <c r="G105" s="176" t="s">
        <v>408</v>
      </c>
      <c r="H105" s="176">
        <v>0.24091035870081334</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33.101999999999997</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3.5756610373958143E-2</v>
      </c>
      <c r="F107" s="176">
        <v>0.24523172775576124</v>
      </c>
      <c r="G107" s="176" t="s">
        <v>408</v>
      </c>
      <c r="H107" s="176">
        <v>0.86577077594261453</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5341.5</v>
      </c>
      <c r="AL107" s="203" t="s">
        <v>411</v>
      </c>
    </row>
    <row r="108" spans="1:39" s="190" customFormat="1" ht="24.75" customHeight="1" thickBot="1" x14ac:dyDescent="0.25">
      <c r="A108" s="178" t="s">
        <v>126</v>
      </c>
      <c r="B108" s="178" t="s">
        <v>362</v>
      </c>
      <c r="C108" s="100" t="s">
        <v>339</v>
      </c>
      <c r="D108" s="202"/>
      <c r="E108" s="176">
        <v>1.5828296216522143E-2</v>
      </c>
      <c r="F108" s="176">
        <v>0.12066557246713067</v>
      </c>
      <c r="G108" s="176" t="s">
        <v>408</v>
      </c>
      <c r="H108" s="176">
        <v>0.12848333584441712</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1970</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8.3135572246769741E-3</v>
      </c>
      <c r="F110" s="176">
        <v>3.9453282848567951E-2</v>
      </c>
      <c r="G110" s="176" t="s">
        <v>408</v>
      </c>
      <c r="H110" s="176">
        <v>0.137482508538535</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1641.7</v>
      </c>
      <c r="AL110" s="203" t="s">
        <v>411</v>
      </c>
    </row>
    <row r="111" spans="1:39" s="190" customFormat="1" ht="24.75" customHeight="1" thickBot="1" x14ac:dyDescent="0.25">
      <c r="A111" s="178" t="s">
        <v>126</v>
      </c>
      <c r="B111" s="178" t="s">
        <v>365</v>
      </c>
      <c r="C111" s="100" t="s">
        <v>285</v>
      </c>
      <c r="D111" s="202"/>
      <c r="E111" s="176">
        <v>8.2088066431184104E-2</v>
      </c>
      <c r="F111" s="176">
        <v>2.6051113868377174</v>
      </c>
      <c r="G111" s="176" t="s">
        <v>408</v>
      </c>
      <c r="H111" s="176">
        <v>3.6927140946738373</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7095.8519999999999</v>
      </c>
      <c r="AL111" s="203" t="s">
        <v>411</v>
      </c>
    </row>
    <row r="112" spans="1:39" s="190" customFormat="1" ht="24.75" customHeight="1" thickBot="1" x14ac:dyDescent="0.25">
      <c r="A112" s="178" t="s">
        <v>136</v>
      </c>
      <c r="B112" s="178" t="s">
        <v>303</v>
      </c>
      <c r="C112" s="100" t="s">
        <v>304</v>
      </c>
      <c r="D112" s="202"/>
      <c r="E112" s="176">
        <v>7.0684196092730991</v>
      </c>
      <c r="F112" s="176" t="s">
        <v>408</v>
      </c>
      <c r="G112" s="176" t="s">
        <v>408</v>
      </c>
      <c r="H112" s="176">
        <v>2.708342721358818</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177.23400000000001</v>
      </c>
      <c r="AL112" s="203" t="s">
        <v>446</v>
      </c>
    </row>
    <row r="113" spans="1:38" s="190" customFormat="1" ht="24.75" customHeight="1" thickBot="1" x14ac:dyDescent="0.25">
      <c r="A113" s="178" t="s">
        <v>136</v>
      </c>
      <c r="B113" s="178" t="s">
        <v>254</v>
      </c>
      <c r="C113" s="100" t="s">
        <v>143</v>
      </c>
      <c r="D113" s="202"/>
      <c r="E113" s="176">
        <v>3.4384628915847508</v>
      </c>
      <c r="F113" s="176">
        <v>3.7710117292748464</v>
      </c>
      <c r="G113" s="176" t="s">
        <v>408</v>
      </c>
      <c r="H113" s="176">
        <v>9.1115444466871942</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0.94949114211730457</v>
      </c>
      <c r="F116" s="176">
        <v>0.15528871345858045</v>
      </c>
      <c r="G116" s="176" t="s">
        <v>408</v>
      </c>
      <c r="H116" s="176">
        <v>1.3220077176700102</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1.0347785303385333</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422</v>
      </c>
      <c r="F128" s="176" t="s">
        <v>421</v>
      </c>
      <c r="G128" s="176" t="s">
        <v>422</v>
      </c>
      <c r="H128" s="176">
        <v>2.0000000000000001E-4</v>
      </c>
      <c r="I128" s="176" t="s">
        <v>421</v>
      </c>
      <c r="J128" s="176" t="s">
        <v>421</v>
      </c>
      <c r="K128" s="176" t="s">
        <v>422</v>
      </c>
      <c r="L128" s="176" t="s">
        <v>421</v>
      </c>
      <c r="M128" s="176" t="s">
        <v>421</v>
      </c>
      <c r="N128" s="176" t="s">
        <v>421</v>
      </c>
      <c r="O128" s="176" t="s">
        <v>421</v>
      </c>
      <c r="P128" s="176" t="s">
        <v>421</v>
      </c>
      <c r="Q128" s="176" t="s">
        <v>421</v>
      </c>
      <c r="R128" s="176" t="s">
        <v>421</v>
      </c>
      <c r="S128" s="176" t="s">
        <v>421</v>
      </c>
      <c r="T128" s="176" t="s">
        <v>421</v>
      </c>
      <c r="U128" s="176" t="s">
        <v>421</v>
      </c>
      <c r="V128" s="176" t="s">
        <v>421</v>
      </c>
      <c r="W128" s="176" t="s">
        <v>421</v>
      </c>
      <c r="X128" s="176" t="s">
        <v>421</v>
      </c>
      <c r="Y128" s="176" t="s">
        <v>421</v>
      </c>
      <c r="Z128" s="176" t="s">
        <v>421</v>
      </c>
      <c r="AA128" s="176" t="s">
        <v>421</v>
      </c>
      <c r="AB128" s="176" t="s">
        <v>421</v>
      </c>
      <c r="AC128" s="176" t="s">
        <v>421</v>
      </c>
      <c r="AD128" s="176" t="s">
        <v>421</v>
      </c>
      <c r="AE128" s="204"/>
      <c r="AF128" s="202" t="s">
        <v>408</v>
      </c>
      <c r="AG128" s="202" t="s">
        <v>408</v>
      </c>
      <c r="AH128" s="202" t="s">
        <v>408</v>
      </c>
      <c r="AI128" s="202" t="s">
        <v>408</v>
      </c>
      <c r="AJ128" s="202" t="s">
        <v>408</v>
      </c>
      <c r="AK128" s="202" t="s">
        <v>408</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357" t="s">
        <v>347</v>
      </c>
      <c r="D141" s="208"/>
      <c r="E141" s="208">
        <f>SUM(E14:E140)</f>
        <v>279.5812590134833</v>
      </c>
      <c r="F141" s="208" t="s">
        <v>421</v>
      </c>
      <c r="G141" s="208">
        <f>SUM(G14:G140)</f>
        <v>483.82739250821362</v>
      </c>
      <c r="H141" s="208">
        <f>SUM(H14:H140)</f>
        <v>35.788853120161264</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0.45" customHeight="1" thickBot="1" x14ac:dyDescent="0.25">
      <c r="A143" s="219"/>
      <c r="B143" s="220" t="s">
        <v>105</v>
      </c>
      <c r="C143" s="35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0.45" customHeight="1" thickBot="1" x14ac:dyDescent="0.25">
      <c r="A144" s="225"/>
      <c r="B144" s="226" t="s">
        <v>358</v>
      </c>
      <c r="C144" s="35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5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1.624868776460858</v>
      </c>
      <c r="F148" s="232">
        <v>3.3948151222485783E-2</v>
      </c>
      <c r="G148" s="232">
        <v>0.11258019379764515</v>
      </c>
      <c r="H148" s="232" t="s">
        <v>408</v>
      </c>
      <c r="I148" s="232">
        <v>2.4421944326305667E-2</v>
      </c>
      <c r="J148" s="232">
        <v>2.4421944326305667E-2</v>
      </c>
      <c r="K148" s="232">
        <v>2.4421944326305667E-2</v>
      </c>
      <c r="L148" s="232">
        <v>1.2210972163152834E-2</v>
      </c>
      <c r="M148" s="232">
        <v>0.35747113082138871</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5803.1027730744927</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0.60881333649588842</v>
      </c>
      <c r="F149" s="232">
        <v>6.5157045551835435E-2</v>
      </c>
      <c r="G149" s="232">
        <v>5.1331882142984522E-2</v>
      </c>
      <c r="H149" s="232" t="s">
        <v>408</v>
      </c>
      <c r="I149" s="232">
        <v>6.5956099227858708E-3</v>
      </c>
      <c r="J149" s="232">
        <v>6.5956099227858708E-3</v>
      </c>
      <c r="K149" s="232">
        <v>6.5956099227858708E-3</v>
      </c>
      <c r="L149" s="232">
        <v>3.2978049613929354E-3</v>
      </c>
      <c r="M149" s="232">
        <v>1.1225585687443544</v>
      </c>
      <c r="N149" s="232">
        <v>0.52164548246309383</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2682.9347779029631</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8818" r:id="rId5" name="Button 2">
              <controlPr defaultSize="0" print="0" autoFill="0" autoPict="0" macro="[2]!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18819"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18820" r:id="rId7" name="Button 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O162"/>
  <sheetViews>
    <sheetView zoomScale="90" zoomScaleNormal="90" workbookViewId="0">
      <pane xSplit="4" ySplit="13" topLeftCell="E14"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0.140625" style="375" customWidth="1"/>
    <col min="3" max="3" width="18.5703125" style="375" customWidth="1"/>
    <col min="4" max="4" width="6" style="375" customWidth="1"/>
    <col min="5" max="5" width="7.7109375" style="375" customWidth="1"/>
    <col min="6" max="6" width="10.7109375" style="375" customWidth="1"/>
    <col min="7" max="7" width="7.57031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6.140625"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1983</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42"/>
      <c r="E7" s="42"/>
      <c r="F7" s="42"/>
      <c r="G7" s="42"/>
      <c r="H7" s="395"/>
      <c r="I7" s="198"/>
      <c r="J7" s="198"/>
      <c r="K7" s="198"/>
      <c r="L7" s="198"/>
      <c r="M7" s="198"/>
      <c r="N7" s="198"/>
      <c r="O7" s="198"/>
      <c r="P7" s="198"/>
      <c r="Q7" s="198"/>
      <c r="R7" s="198"/>
      <c r="S7" s="198"/>
      <c r="T7" s="198"/>
      <c r="U7" s="42"/>
      <c r="V7" s="186"/>
      <c r="W7" s="186"/>
      <c r="X7" s="186"/>
      <c r="Y7" s="186"/>
      <c r="Z7" s="186"/>
      <c r="AA7" s="42"/>
      <c r="AB7" s="42"/>
      <c r="AC7" s="42"/>
      <c r="AD7" s="42"/>
      <c r="AE7" s="42"/>
      <c r="AF7" s="42"/>
      <c r="AG7" s="42"/>
      <c r="AH7" s="42"/>
      <c r="AI7" s="42"/>
      <c r="AJ7" s="42"/>
      <c r="AK7" s="389"/>
      <c r="AL7" s="389"/>
      <c r="AM7" s="42"/>
      <c r="AN7" s="42"/>
      <c r="AO7" s="42"/>
      <c r="AP7" s="42"/>
    </row>
    <row r="8" spans="1:67" s="350" customFormat="1" ht="13.5" thickBot="1" x14ac:dyDescent="0.25">
      <c r="A8" s="38"/>
      <c r="B8" s="30"/>
      <c r="C8" s="299"/>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1983</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14.2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3"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93.436000000000007</v>
      </c>
      <c r="F14" s="176" t="s">
        <v>421</v>
      </c>
      <c r="G14" s="176">
        <v>360.26400000000001</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8.4753862485867177</v>
      </c>
      <c r="F23" s="176">
        <v>1.5386329178994356</v>
      </c>
      <c r="G23" s="176">
        <v>0.77644520726315347</v>
      </c>
      <c r="H23" s="176">
        <v>1.641612657715708E-3</v>
      </c>
      <c r="I23" s="176">
        <v>1.0198762958023564</v>
      </c>
      <c r="J23" s="176">
        <v>1.0198762958023564</v>
      </c>
      <c r="K23" s="176">
        <v>1.0198762958023564</v>
      </c>
      <c r="L23" s="176">
        <v>0.63214497491622812</v>
      </c>
      <c r="M23" s="176">
        <v>6.1512318312119794</v>
      </c>
      <c r="N23" s="176" t="s">
        <v>408</v>
      </c>
      <c r="O23" s="176">
        <v>2.0630851726506617E-3</v>
      </c>
      <c r="P23" s="176" t="s">
        <v>408</v>
      </c>
      <c r="Q23" s="176" t="s">
        <v>408</v>
      </c>
      <c r="R23" s="176">
        <v>1.0315425863253309E-2</v>
      </c>
      <c r="S23" s="176">
        <v>0.35072447935061241</v>
      </c>
      <c r="T23" s="176">
        <v>1.4441596208554635E-2</v>
      </c>
      <c r="U23" s="176">
        <v>2.0630851726506617E-3</v>
      </c>
      <c r="V23" s="176">
        <v>0.20630851726506622</v>
      </c>
      <c r="W23" s="176" t="s">
        <v>408</v>
      </c>
      <c r="X23" s="176">
        <v>6.2113942189640382E-3</v>
      </c>
      <c r="Y23" s="176">
        <v>1.02932871622413E-2</v>
      </c>
      <c r="Z23" s="176" t="s">
        <v>408</v>
      </c>
      <c r="AA23" s="176" t="s">
        <v>408</v>
      </c>
      <c r="AB23" s="176">
        <v>2.0480816250314102E-2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0.12455444247480717</v>
      </c>
      <c r="F25" s="176">
        <v>2.7600698281621483E-2</v>
      </c>
      <c r="G25" s="176">
        <v>1.0520973863390034E-2</v>
      </c>
      <c r="H25" s="176" t="s">
        <v>408</v>
      </c>
      <c r="I25" s="176">
        <v>1.4206424114531391E-3</v>
      </c>
      <c r="J25" s="176">
        <v>1.4206424114531391E-3</v>
      </c>
      <c r="K25" s="176">
        <v>1.4206424114531391E-3</v>
      </c>
      <c r="L25" s="176">
        <v>7.1032120572656955E-4</v>
      </c>
      <c r="M25" s="176">
        <v>0.11460219247460346</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542.31824038092998</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0.20540920150231534</v>
      </c>
      <c r="F26" s="176">
        <v>3.5334014001896778E-2</v>
      </c>
      <c r="G26" s="176">
        <v>1.3907490465527283E-2</v>
      </c>
      <c r="H26" s="176" t="s">
        <v>408</v>
      </c>
      <c r="I26" s="176">
        <v>1.38781442436534E-3</v>
      </c>
      <c r="J26" s="176">
        <v>1.38781442436534E-3</v>
      </c>
      <c r="K26" s="176">
        <v>1.38781442436534E-3</v>
      </c>
      <c r="L26" s="176">
        <v>6.9390721218266999E-4</v>
      </c>
      <c r="M26" s="176">
        <v>0.33059437807564346</v>
      </c>
      <c r="N26" s="176">
        <v>0.14172088293608881</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726.92266130776704</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56.031738273359061</v>
      </c>
      <c r="F27" s="176">
        <v>46.592246874045237</v>
      </c>
      <c r="G27" s="176">
        <v>2.4309035129368586</v>
      </c>
      <c r="H27" s="176">
        <v>4.7319998592993059E-2</v>
      </c>
      <c r="I27" s="176">
        <v>1.9264096187472952</v>
      </c>
      <c r="J27" s="176">
        <v>1.9264096187472952</v>
      </c>
      <c r="K27" s="176">
        <v>1.9264096187472952</v>
      </c>
      <c r="L27" s="176">
        <v>1.0333293249179636</v>
      </c>
      <c r="M27" s="176">
        <v>441.89817266372518</v>
      </c>
      <c r="N27" s="176">
        <v>692.00213525032677</v>
      </c>
      <c r="O27" s="176">
        <v>2.6436031019777485E-4</v>
      </c>
      <c r="P27" s="176">
        <v>1.2136168655591155E-2</v>
      </c>
      <c r="Q27" s="176">
        <v>4.0163242659256582E-4</v>
      </c>
      <c r="R27" s="176">
        <v>9.737823050195207E-3</v>
      </c>
      <c r="S27" s="176">
        <v>6.8799358966002951E-3</v>
      </c>
      <c r="T27" s="176">
        <v>2.9637641478358558E-3</v>
      </c>
      <c r="U27" s="176">
        <v>2.7454423278958209E-4</v>
      </c>
      <c r="V27" s="176">
        <v>4.560531608803526E-2</v>
      </c>
      <c r="W27" s="176">
        <v>0.69673404949404372</v>
      </c>
      <c r="X27" s="176" t="s">
        <v>421</v>
      </c>
      <c r="Y27" s="176" t="s">
        <v>421</v>
      </c>
      <c r="Z27" s="176" t="s">
        <v>421</v>
      </c>
      <c r="AA27" s="176" t="s">
        <v>421</v>
      </c>
      <c r="AB27" s="176" t="s">
        <v>421</v>
      </c>
      <c r="AC27" s="176" t="s">
        <v>421</v>
      </c>
      <c r="AD27" s="176">
        <v>1.456313584317873E-4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4.8255870379027197</v>
      </c>
      <c r="F28" s="176">
        <v>2.7955283044845505</v>
      </c>
      <c r="G28" s="176">
        <v>0.88194561929174242</v>
      </c>
      <c r="H28" s="176">
        <v>3.9754742104322702E-3</v>
      </c>
      <c r="I28" s="176">
        <v>0.74453957415514227</v>
      </c>
      <c r="J28" s="176">
        <v>0.74453957415514227</v>
      </c>
      <c r="K28" s="176">
        <v>0.74453957415514227</v>
      </c>
      <c r="L28" s="176">
        <v>0.40593307488021674</v>
      </c>
      <c r="M28" s="176">
        <v>26.321255666223799</v>
      </c>
      <c r="N28" s="176">
        <v>36.000177256329309</v>
      </c>
      <c r="O28" s="176">
        <v>2.0366262682715682E-5</v>
      </c>
      <c r="P28" s="176">
        <v>1.3336270467824193E-3</v>
      </c>
      <c r="Q28" s="176">
        <v>3.4130950984747818E-5</v>
      </c>
      <c r="R28" s="176">
        <v>1.633628552612324E-3</v>
      </c>
      <c r="S28" s="176">
        <v>1.1136658341644992E-3</v>
      </c>
      <c r="T28" s="176">
        <v>1.8048866644111586E-4</v>
      </c>
      <c r="U28" s="176">
        <v>2.7529376604064279E-5</v>
      </c>
      <c r="V28" s="176">
        <v>4.757240557311063E-3</v>
      </c>
      <c r="W28" s="176">
        <v>2.7459133379388038E-2</v>
      </c>
      <c r="X28" s="176" t="s">
        <v>421</v>
      </c>
      <c r="Y28" s="176" t="s">
        <v>421</v>
      </c>
      <c r="Z28" s="176" t="s">
        <v>421</v>
      </c>
      <c r="AA28" s="176" t="s">
        <v>421</v>
      </c>
      <c r="AB28" s="176" t="s">
        <v>421</v>
      </c>
      <c r="AC28" s="176" t="s">
        <v>421</v>
      </c>
      <c r="AD28" s="176">
        <v>2.7459133379388039E-5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66.699917024473649</v>
      </c>
      <c r="F29" s="176">
        <v>9.4473340548695841</v>
      </c>
      <c r="G29" s="176">
        <v>4.8088252863740637</v>
      </c>
      <c r="H29" s="176">
        <v>8.8739999999999999E-3</v>
      </c>
      <c r="I29" s="176">
        <v>5.1295851523914768</v>
      </c>
      <c r="J29" s="176">
        <v>5.1295851523914768</v>
      </c>
      <c r="K29" s="176">
        <v>5.1295851523914768</v>
      </c>
      <c r="L29" s="176">
        <v>2.718680130767483</v>
      </c>
      <c r="M29" s="176">
        <v>19.217565814423441</v>
      </c>
      <c r="N29" s="176">
        <v>4.2217063486844176E-4</v>
      </c>
      <c r="O29" s="176">
        <v>4.2217063486844179E-5</v>
      </c>
      <c r="P29" s="176">
        <v>4.4750087296054827E-3</v>
      </c>
      <c r="Q29" s="176">
        <v>8.4434126973688357E-5</v>
      </c>
      <c r="R29" s="176">
        <v>7.1769007927635102E-3</v>
      </c>
      <c r="S29" s="176">
        <v>4.8127452375002358E-3</v>
      </c>
      <c r="T29" s="176">
        <v>1.6886825394737671E-4</v>
      </c>
      <c r="U29" s="176">
        <v>8.4434126973688357E-5</v>
      </c>
      <c r="V29" s="176">
        <v>1.5198142855263903E-2</v>
      </c>
      <c r="W29" s="176">
        <v>0.19278000000000001</v>
      </c>
      <c r="X29" s="176" t="s">
        <v>422</v>
      </c>
      <c r="Y29" s="176" t="s">
        <v>422</v>
      </c>
      <c r="Z29" s="176" t="s">
        <v>422</v>
      </c>
      <c r="AA29" s="176" t="s">
        <v>422</v>
      </c>
      <c r="AB29" s="176" t="s">
        <v>421</v>
      </c>
      <c r="AC29" s="176" t="s">
        <v>421</v>
      </c>
      <c r="AD29" s="176">
        <v>3.3353999999999999E-5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7.2000227604817519</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1.4810233725000002E-2</v>
      </c>
      <c r="X30" s="176" t="s">
        <v>421</v>
      </c>
      <c r="Y30" s="176" t="s">
        <v>421</v>
      </c>
      <c r="Z30" s="176" t="s">
        <v>421</v>
      </c>
      <c r="AA30" s="176" t="s">
        <v>421</v>
      </c>
      <c r="AB30" s="176" t="s">
        <v>421</v>
      </c>
      <c r="AC30" s="176" t="s">
        <v>421</v>
      </c>
      <c r="AD30" s="176">
        <v>1.4810233725000004E-5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0.38</v>
      </c>
      <c r="J32" s="176">
        <v>0.69599999999999995</v>
      </c>
      <c r="K32" s="176">
        <v>0.92900000000000005</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2.2090000000000001</v>
      </c>
      <c r="J33" s="176">
        <v>4.0819999999999999</v>
      </c>
      <c r="K33" s="176">
        <v>8.1669999999999998</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5.1369999999999996</v>
      </c>
      <c r="F34" s="176">
        <v>0.30099999999999999</v>
      </c>
      <c r="G34" s="176">
        <v>4.0000000000000001E-3</v>
      </c>
      <c r="H34" s="176">
        <v>5.7608379999999997E-4</v>
      </c>
      <c r="I34" s="176">
        <v>7.2999999999999995E-2</v>
      </c>
      <c r="J34" s="176">
        <v>8.4000000000000005E-2</v>
      </c>
      <c r="K34" s="176">
        <v>8.5999999999999993E-2</v>
      </c>
      <c r="L34" s="176" t="s">
        <v>421</v>
      </c>
      <c r="M34" s="176">
        <v>0.52</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4.4511225266247889</v>
      </c>
      <c r="F40" s="176">
        <v>6.7409202125306455</v>
      </c>
      <c r="G40" s="176">
        <v>0.39705297981953569</v>
      </c>
      <c r="H40" s="176">
        <v>9.5081619204423181E-4</v>
      </c>
      <c r="I40" s="176">
        <v>0.70280999457185644</v>
      </c>
      <c r="J40" s="176">
        <v>0.70280999457185644</v>
      </c>
      <c r="K40" s="176">
        <v>0.70280999457185633</v>
      </c>
      <c r="L40" s="176">
        <v>0.21247607234464666</v>
      </c>
      <c r="M40" s="176">
        <v>14.840112386894461</v>
      </c>
      <c r="N40" s="176" t="s">
        <v>408</v>
      </c>
      <c r="O40" s="176">
        <v>1.2902624137538939E-3</v>
      </c>
      <c r="P40" s="176" t="s">
        <v>408</v>
      </c>
      <c r="Q40" s="176" t="s">
        <v>408</v>
      </c>
      <c r="R40" s="176">
        <v>6.4513120687694691E-3</v>
      </c>
      <c r="S40" s="176">
        <v>0.21934461033816191</v>
      </c>
      <c r="T40" s="176">
        <v>9.0318368962772552E-3</v>
      </c>
      <c r="U40" s="176">
        <v>1.2902624137538939E-3</v>
      </c>
      <c r="V40" s="176">
        <v>0.1290262413753894</v>
      </c>
      <c r="W40" s="176" t="s">
        <v>408</v>
      </c>
      <c r="X40" s="176">
        <v>4.1383711615897399E-3</v>
      </c>
      <c r="Y40" s="176">
        <v>6.1837281484414097E-3</v>
      </c>
      <c r="Z40" s="176" t="s">
        <v>408</v>
      </c>
      <c r="AA40" s="176" t="s">
        <v>408</v>
      </c>
      <c r="AB40" s="176">
        <v>1.0322099310031099E-2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0.111239246986926</v>
      </c>
      <c r="F42" s="176">
        <v>0.63379130720294974</v>
      </c>
      <c r="G42" s="176">
        <v>8.1850763882950761E-3</v>
      </c>
      <c r="H42" s="176">
        <v>5.3661779914666161E-5</v>
      </c>
      <c r="I42" s="176">
        <v>9.6958233451216753E-3</v>
      </c>
      <c r="J42" s="176">
        <v>9.6958233451216753E-3</v>
      </c>
      <c r="K42" s="176">
        <v>9.6958233451216718E-3</v>
      </c>
      <c r="L42" s="176">
        <v>3.3341984648561107E-3</v>
      </c>
      <c r="M42" s="176">
        <v>14.438300096612295</v>
      </c>
      <c r="N42" s="176" t="s">
        <v>408</v>
      </c>
      <c r="O42" s="176">
        <v>1.2475812179723721E-4</v>
      </c>
      <c r="P42" s="176" t="s">
        <v>408</v>
      </c>
      <c r="Q42" s="176" t="s">
        <v>408</v>
      </c>
      <c r="R42" s="176">
        <v>6.2379060898618607E-4</v>
      </c>
      <c r="S42" s="176">
        <v>2.1208880705530328E-2</v>
      </c>
      <c r="T42" s="176">
        <v>8.733068525806606E-4</v>
      </c>
      <c r="U42" s="176">
        <v>1.2475812179723721E-4</v>
      </c>
      <c r="V42" s="176">
        <v>1.247581217972372E-2</v>
      </c>
      <c r="W42" s="176" t="s">
        <v>408</v>
      </c>
      <c r="X42" s="176">
        <v>4.8963615919952097E-4</v>
      </c>
      <c r="Y42" s="176">
        <v>5.0842881517837695E-4</v>
      </c>
      <c r="Z42" s="176" t="s">
        <v>408</v>
      </c>
      <c r="AA42" s="176" t="s">
        <v>408</v>
      </c>
      <c r="AB42" s="176">
        <v>9.9806497437789792E-4</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9.0474972257015231</v>
      </c>
      <c r="F44" s="176">
        <v>8.4387435085989857</v>
      </c>
      <c r="G44" s="176">
        <v>0.85488971320103246</v>
      </c>
      <c r="H44" s="176">
        <v>1.8569904963581492E-3</v>
      </c>
      <c r="I44" s="176">
        <v>1.5256744153960107</v>
      </c>
      <c r="J44" s="176">
        <v>1.5256744153960107</v>
      </c>
      <c r="K44" s="176">
        <v>1.5256744153960109</v>
      </c>
      <c r="L44" s="176">
        <v>0.77445992235559025</v>
      </c>
      <c r="M44" s="176">
        <v>24.210515519790036</v>
      </c>
      <c r="N44" s="176" t="s">
        <v>408</v>
      </c>
      <c r="O44" s="176">
        <v>2.4118406956779807E-3</v>
      </c>
      <c r="P44" s="176" t="s">
        <v>408</v>
      </c>
      <c r="Q44" s="176" t="s">
        <v>408</v>
      </c>
      <c r="R44" s="176">
        <v>1.2059203478389907E-2</v>
      </c>
      <c r="S44" s="176">
        <v>0.41001291826525676</v>
      </c>
      <c r="T44" s="176">
        <v>1.688288486974587E-2</v>
      </c>
      <c r="U44" s="176">
        <v>2.4118406956779807E-3</v>
      </c>
      <c r="V44" s="176">
        <v>0.24118406956779809</v>
      </c>
      <c r="W44" s="176" t="s">
        <v>408</v>
      </c>
      <c r="X44" s="176">
        <v>7.4167272374945298E-3</v>
      </c>
      <c r="Y44" s="176">
        <v>1.1877998327929301E-2</v>
      </c>
      <c r="Z44" s="176" t="s">
        <v>408</v>
      </c>
      <c r="AA44" s="176" t="s">
        <v>408</v>
      </c>
      <c r="AB44" s="176">
        <v>1.92947255654238E-2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0.16259837051308762</v>
      </c>
      <c r="F99" s="176">
        <v>9.0045738170601037</v>
      </c>
      <c r="G99" s="176" t="s">
        <v>408</v>
      </c>
      <c r="H99" s="176">
        <v>5.8277920241346575</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663.1</v>
      </c>
      <c r="AL99" s="203" t="s">
        <v>411</v>
      </c>
    </row>
    <row r="100" spans="1:39" s="190" customFormat="1" ht="24.75" customHeight="1" thickBot="1" x14ac:dyDescent="0.25">
      <c r="A100" s="178" t="s">
        <v>126</v>
      </c>
      <c r="B100" s="178" t="s">
        <v>235</v>
      </c>
      <c r="C100" s="100" t="s">
        <v>286</v>
      </c>
      <c r="D100" s="202"/>
      <c r="E100" s="176">
        <v>0.1241999802513535</v>
      </c>
      <c r="F100" s="176">
        <v>3.3347579908039671</v>
      </c>
      <c r="G100" s="176" t="s">
        <v>408</v>
      </c>
      <c r="H100" s="176">
        <v>4.3759062396997583</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1018.4000000000001</v>
      </c>
      <c r="AL100" s="203" t="s">
        <v>411</v>
      </c>
    </row>
    <row r="101" spans="1:39" s="190" customFormat="1" ht="24.75" customHeight="1" thickBot="1" x14ac:dyDescent="0.25">
      <c r="A101" s="178" t="s">
        <v>126</v>
      </c>
      <c r="B101" s="178" t="s">
        <v>237</v>
      </c>
      <c r="C101" s="100" t="s">
        <v>279</v>
      </c>
      <c r="D101" s="364"/>
      <c r="E101" s="176">
        <v>7.2288581053929109E-3</v>
      </c>
      <c r="F101" s="176">
        <v>0.11268702294649011</v>
      </c>
      <c r="G101" s="176" t="s">
        <v>408</v>
      </c>
      <c r="H101" s="176">
        <v>6.3939663546214706E-2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104</v>
      </c>
      <c r="AL101" s="203" t="s">
        <v>411</v>
      </c>
    </row>
    <row r="102" spans="1:39" s="190" customFormat="1" ht="24.75" customHeight="1" thickBot="1" x14ac:dyDescent="0.25">
      <c r="A102" s="365" t="s">
        <v>126</v>
      </c>
      <c r="B102" s="178" t="s">
        <v>238</v>
      </c>
      <c r="C102" s="100" t="s">
        <v>280</v>
      </c>
      <c r="D102" s="202"/>
      <c r="E102" s="176">
        <v>7.6162262621544963E-2</v>
      </c>
      <c r="F102" s="176">
        <v>0.45363376530288779</v>
      </c>
      <c r="G102" s="176" t="s">
        <v>408</v>
      </c>
      <c r="H102" s="176">
        <v>4.2372001804305039</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975.84899999999993</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5.2750524870425885E-4</v>
      </c>
      <c r="F104" s="176">
        <v>4.8170247274121822E-3</v>
      </c>
      <c r="G104" s="176" t="s">
        <v>408</v>
      </c>
      <c r="H104" s="176">
        <v>4.6657950219122068E-3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1.4625849782882181E-2</v>
      </c>
      <c r="F105" s="176">
        <v>0.12012430286389082</v>
      </c>
      <c r="G105" s="176" t="s">
        <v>408</v>
      </c>
      <c r="H105" s="176">
        <v>0.2476752734948883</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34.301000000000002</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3.7181326420867453E-2</v>
      </c>
      <c r="F107" s="176">
        <v>0.25512622278804514</v>
      </c>
      <c r="G107" s="176" t="s">
        <v>408</v>
      </c>
      <c r="H107" s="176">
        <v>0.90004380428187691</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5490.4</v>
      </c>
      <c r="AL107" s="203" t="s">
        <v>411</v>
      </c>
    </row>
    <row r="108" spans="1:39" s="190" customFormat="1" ht="24.75" customHeight="1" thickBot="1" x14ac:dyDescent="0.25">
      <c r="A108" s="178" t="s">
        <v>126</v>
      </c>
      <c r="B108" s="178" t="s">
        <v>362</v>
      </c>
      <c r="C108" s="100" t="s">
        <v>339</v>
      </c>
      <c r="D108" s="202"/>
      <c r="E108" s="176">
        <v>1.7544055469608862E-2</v>
      </c>
      <c r="F108" s="176">
        <v>0.13454822991176552</v>
      </c>
      <c r="G108" s="176" t="s">
        <v>408</v>
      </c>
      <c r="H108" s="176">
        <v>0.14241070514076162</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2196.65</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1.1064262634161355E-2</v>
      </c>
      <c r="F110" s="176">
        <v>5.2449596969199284E-2</v>
      </c>
      <c r="G110" s="176" t="s">
        <v>408</v>
      </c>
      <c r="H110" s="176">
        <v>0.18272223349141606</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2188.9</v>
      </c>
      <c r="AL110" s="203" t="s">
        <v>411</v>
      </c>
    </row>
    <row r="111" spans="1:39" s="190" customFormat="1" ht="24.75" customHeight="1" thickBot="1" x14ac:dyDescent="0.25">
      <c r="A111" s="178" t="s">
        <v>126</v>
      </c>
      <c r="B111" s="178" t="s">
        <v>365</v>
      </c>
      <c r="C111" s="100" t="s">
        <v>285</v>
      </c>
      <c r="D111" s="202"/>
      <c r="E111" s="176">
        <v>8.2967609265082135E-2</v>
      </c>
      <c r="F111" s="176">
        <v>2.6364482884738139</v>
      </c>
      <c r="G111" s="176" t="s">
        <v>408</v>
      </c>
      <c r="H111" s="176">
        <v>3.732280140760786</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7198.8720000000003</v>
      </c>
      <c r="AL111" s="203" t="s">
        <v>411</v>
      </c>
    </row>
    <row r="112" spans="1:39" s="190" customFormat="1" ht="24.75" customHeight="1" thickBot="1" x14ac:dyDescent="0.25">
      <c r="A112" s="178" t="s">
        <v>136</v>
      </c>
      <c r="B112" s="178" t="s">
        <v>303</v>
      </c>
      <c r="C112" s="100" t="s">
        <v>304</v>
      </c>
      <c r="D112" s="202"/>
      <c r="E112" s="176">
        <v>8.2421823044699387</v>
      </c>
      <c r="F112" s="176" t="s">
        <v>408</v>
      </c>
      <c r="G112" s="176" t="s">
        <v>408</v>
      </c>
      <c r="H112" s="176">
        <v>3.1580828086575945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206.66499999999999</v>
      </c>
      <c r="AL112" s="203" t="s">
        <v>420</v>
      </c>
    </row>
    <row r="113" spans="1:38" s="190" customFormat="1" ht="24.75" customHeight="1" thickBot="1" x14ac:dyDescent="0.25">
      <c r="A113" s="178" t="s">
        <v>136</v>
      </c>
      <c r="B113" s="178" t="s">
        <v>254</v>
      </c>
      <c r="C113" s="100" t="s">
        <v>143</v>
      </c>
      <c r="D113" s="202"/>
      <c r="E113" s="176">
        <v>3.3935806268160151</v>
      </c>
      <c r="F113" s="176">
        <v>3.7103230761450905</v>
      </c>
      <c r="G113" s="176" t="s">
        <v>408</v>
      </c>
      <c r="H113" s="176">
        <v>8.9974257120037358</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0.93966534782275069</v>
      </c>
      <c r="F116" s="176">
        <v>0.1517600404973215</v>
      </c>
      <c r="G116" s="176" t="s">
        <v>408</v>
      </c>
      <c r="H116" s="176">
        <v>1.3053830270006428</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1.0327277525539924</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422</v>
      </c>
      <c r="F128" s="176" t="s">
        <v>421</v>
      </c>
      <c r="G128" s="176" t="s">
        <v>422</v>
      </c>
      <c r="H128" s="176">
        <v>2.0000000000000001E-4</v>
      </c>
      <c r="I128" s="176" t="s">
        <v>421</v>
      </c>
      <c r="J128" s="176" t="s">
        <v>421</v>
      </c>
      <c r="K128" s="176" t="s">
        <v>422</v>
      </c>
      <c r="L128" s="176" t="s">
        <v>421</v>
      </c>
      <c r="M128" s="176" t="s">
        <v>421</v>
      </c>
      <c r="N128" s="176" t="s">
        <v>421</v>
      </c>
      <c r="O128" s="176" t="s">
        <v>421</v>
      </c>
      <c r="P128" s="176" t="s">
        <v>421</v>
      </c>
      <c r="Q128" s="176" t="s">
        <v>421</v>
      </c>
      <c r="R128" s="176" t="s">
        <v>421</v>
      </c>
      <c r="S128" s="176" t="s">
        <v>421</v>
      </c>
      <c r="T128" s="176" t="s">
        <v>421</v>
      </c>
      <c r="U128" s="176" t="s">
        <v>421</v>
      </c>
      <c r="V128" s="176" t="s">
        <v>421</v>
      </c>
      <c r="W128" s="176" t="s">
        <v>421</v>
      </c>
      <c r="X128" s="176" t="s">
        <v>421</v>
      </c>
      <c r="Y128" s="176" t="s">
        <v>421</v>
      </c>
      <c r="Z128" s="176" t="s">
        <v>421</v>
      </c>
      <c r="AA128" s="176" t="s">
        <v>421</v>
      </c>
      <c r="AB128" s="176" t="s">
        <v>421</v>
      </c>
      <c r="AC128" s="176" t="s">
        <v>421</v>
      </c>
      <c r="AD128" s="176" t="s">
        <v>421</v>
      </c>
      <c r="AE128" s="204"/>
      <c r="AF128" s="202" t="s">
        <v>408</v>
      </c>
      <c r="AG128" s="202" t="s">
        <v>408</v>
      </c>
      <c r="AH128" s="202" t="s">
        <v>408</v>
      </c>
      <c r="AI128" s="202" t="s">
        <v>408</v>
      </c>
      <c r="AJ128" s="202" t="s">
        <v>408</v>
      </c>
      <c r="AK128" s="202" t="s">
        <v>408</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270.68449479631926</v>
      </c>
      <c r="F141" s="208" t="s">
        <v>421</v>
      </c>
      <c r="G141" s="208">
        <f>SUM(G14:G140)</f>
        <v>371.82950400412938</v>
      </c>
      <c r="H141" s="208">
        <f>SUM(H14:H140)</f>
        <v>35.97351650335586</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1"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1"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1.57651249269334</v>
      </c>
      <c r="F148" s="232">
        <v>3.2937850293771567E-2</v>
      </c>
      <c r="G148" s="232">
        <v>0.10922979413660998</v>
      </c>
      <c r="H148" s="232" t="s">
        <v>408</v>
      </c>
      <c r="I148" s="232">
        <v>2.3809207919537785E-2</v>
      </c>
      <c r="J148" s="232">
        <v>2.3809207919537785E-2</v>
      </c>
      <c r="K148" s="232">
        <v>2.3809207919537785E-2</v>
      </c>
      <c r="L148" s="232">
        <v>1.1847572211382693E-2</v>
      </c>
      <c r="M148" s="232">
        <v>0.34683274839253475</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5630.4017596190715</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0.57486378089953716</v>
      </c>
      <c r="F149" s="232">
        <v>6.3662611455547954E-2</v>
      </c>
      <c r="G149" s="232">
        <v>5.2287274922715225E-2</v>
      </c>
      <c r="H149" s="232" t="s">
        <v>408</v>
      </c>
      <c r="I149" s="232">
        <v>6.7825446112290194E-3</v>
      </c>
      <c r="J149" s="232">
        <v>6.7825446112290194E-3</v>
      </c>
      <c r="K149" s="232">
        <v>6.7825446112290194E-3</v>
      </c>
      <c r="L149" s="232">
        <v>3.3912723056145097E-3</v>
      </c>
      <c r="M149" s="232">
        <v>1.2593163568042156</v>
      </c>
      <c r="N149" s="232">
        <v>0.60417850093806291</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2739.8978418721254</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41" r:id="rId4" name="Button 1">
              <controlPr defaultSize="0" print="0" autoFill="0" autoPict="0" macro="[2]!xmlExport">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419842" r:id="rId5" name="Button 2">
              <controlPr defaultSize="0" print="0" autoFill="0" autoPict="0" macro="[2]!addNewYear">
                <anchor moveWithCells="1" sizeWithCells="1">
                  <from>
                    <xdr:col>8</xdr:col>
                    <xdr:colOff>47625</xdr:colOff>
                    <xdr:row>3</xdr:row>
                    <xdr:rowOff>9525</xdr:rowOff>
                  </from>
                  <to>
                    <xdr:col>10</xdr:col>
                    <xdr:colOff>0</xdr:colOff>
                    <xdr:row>5</xdr:row>
                    <xdr:rowOff>57150</xdr:rowOff>
                  </to>
                </anchor>
              </controlPr>
            </control>
          </mc:Choice>
        </mc:AlternateContent>
        <mc:AlternateContent xmlns:mc="http://schemas.openxmlformats.org/markup-compatibility/2006">
          <mc:Choice Requires="x14">
            <control shapeId="419843" r:id="rId6" name="Button 3">
              <controlPr defaultSize="0" print="0" autoFill="0" autoPict="0">
                <anchor moveWithCells="1" sizeWithCells="1">
                  <from>
                    <xdr:col>4</xdr:col>
                    <xdr:colOff>9525</xdr:colOff>
                    <xdr:row>3</xdr:row>
                    <xdr:rowOff>9525</xdr:rowOff>
                  </from>
                  <to>
                    <xdr:col>7</xdr:col>
                    <xdr:colOff>209550</xdr:colOff>
                    <xdr:row>5</xdr:row>
                    <xdr:rowOff>57150</xdr:rowOff>
                  </to>
                </anchor>
              </controlPr>
            </control>
          </mc:Choice>
        </mc:AlternateContent>
        <mc:AlternateContent xmlns:mc="http://schemas.openxmlformats.org/markup-compatibility/2006">
          <mc:Choice Requires="x14">
            <control shapeId="419844" r:id="rId7" name="Button 4">
              <controlPr defaultSize="0" print="0" autoFill="0" autoPict="0">
                <anchor moveWithCells="1" sizeWithCells="1">
                  <from>
                    <xdr:col>8</xdr:col>
                    <xdr:colOff>47625</xdr:colOff>
                    <xdr:row>3</xdr:row>
                    <xdr:rowOff>9525</xdr:rowOff>
                  </from>
                  <to>
                    <xdr:col>10</xdr:col>
                    <xdr:colOff>0</xdr:colOff>
                    <xdr:row>5</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BO162"/>
  <sheetViews>
    <sheetView zoomScale="90" zoomScaleNormal="90" workbookViewId="0">
      <pane xSplit="4" ySplit="13" topLeftCell="E90"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0.28515625" style="375" customWidth="1"/>
    <col min="3" max="3" width="18.5703125" style="375" customWidth="1"/>
    <col min="4" max="4" width="6" style="375" customWidth="1"/>
    <col min="5" max="5" width="7.7109375" style="375" customWidth="1"/>
    <col min="6" max="6" width="10.7109375" style="375" customWidth="1"/>
    <col min="7" max="7" width="7.1406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8" width="6.28515625"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1984</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387"/>
      <c r="E7" s="387"/>
      <c r="F7" s="387"/>
      <c r="G7" s="387"/>
      <c r="H7" s="387"/>
      <c r="I7" s="387"/>
      <c r="J7" s="387"/>
      <c r="K7" s="387"/>
      <c r="L7" s="387"/>
      <c r="M7" s="387"/>
      <c r="N7" s="387"/>
      <c r="O7" s="387"/>
      <c r="P7" s="387"/>
      <c r="Q7" s="387"/>
      <c r="R7" s="388"/>
      <c r="S7" s="388"/>
      <c r="T7" s="388"/>
      <c r="U7" s="388"/>
      <c r="V7" s="388"/>
      <c r="W7" s="387"/>
      <c r="X7" s="387"/>
      <c r="Y7" s="387"/>
      <c r="Z7" s="387"/>
      <c r="AA7" s="387"/>
      <c r="AB7" s="387"/>
      <c r="AC7" s="387"/>
      <c r="AD7" s="387"/>
      <c r="AE7" s="42"/>
      <c r="AF7" s="387"/>
      <c r="AG7" s="387"/>
      <c r="AH7" s="387"/>
      <c r="AI7" s="387"/>
      <c r="AJ7" s="387"/>
      <c r="AK7" s="389"/>
      <c r="AL7" s="389"/>
      <c r="AM7" s="42"/>
      <c r="AN7" s="42"/>
      <c r="AO7" s="42"/>
      <c r="AP7" s="42"/>
    </row>
    <row r="8" spans="1:67" s="350" customFormat="1" ht="13.5" thickBot="1" x14ac:dyDescent="0.25">
      <c r="A8" s="38"/>
      <c r="B8" s="30"/>
      <c r="C8" s="299"/>
      <c r="D8" s="42"/>
      <c r="E8" s="42"/>
      <c r="F8" s="42"/>
      <c r="G8" s="42"/>
      <c r="H8" s="395"/>
      <c r="I8" s="198"/>
      <c r="J8" s="198"/>
      <c r="K8" s="198"/>
      <c r="L8" s="198"/>
      <c r="M8" s="198"/>
      <c r="N8" s="198"/>
      <c r="O8" s="198"/>
      <c r="P8" s="198"/>
      <c r="Q8" s="198"/>
      <c r="R8" s="198"/>
      <c r="S8" s="198"/>
      <c r="T8" s="198"/>
      <c r="U8" s="42"/>
      <c r="V8" s="186"/>
      <c r="W8" s="186"/>
      <c r="X8" s="186"/>
      <c r="Y8" s="186"/>
      <c r="Z8" s="186"/>
      <c r="AA8" s="42"/>
      <c r="AB8" s="42"/>
      <c r="AC8" s="42"/>
      <c r="AD8" s="42"/>
      <c r="AE8" s="42"/>
      <c r="AF8" s="42"/>
      <c r="AG8" s="42"/>
      <c r="AH8" s="42"/>
      <c r="AI8" s="42"/>
      <c r="AJ8" s="42"/>
      <c r="AK8" s="389"/>
      <c r="AL8" s="389"/>
      <c r="AM8" s="42"/>
      <c r="AN8" s="42"/>
      <c r="AO8" s="42"/>
      <c r="AP8" s="42"/>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39" customHeight="1" thickBot="1" x14ac:dyDescent="0.25">
      <c r="A10" s="424" t="str">
        <f>B4&amp;": "&amp;B5&amp;": "&amp;B6</f>
        <v>FI: 43539: 1984</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39"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39"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88.552999999999997</v>
      </c>
      <c r="F14" s="176" t="s">
        <v>421</v>
      </c>
      <c r="G14" s="176">
        <v>356.46699999999998</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8.7669794356020709</v>
      </c>
      <c r="F23" s="176">
        <v>1.5846363423628793</v>
      </c>
      <c r="G23" s="176">
        <v>0.80077405044499772</v>
      </c>
      <c r="H23" s="176">
        <v>1.6929466172944307E-3</v>
      </c>
      <c r="I23" s="176">
        <v>1.0509400219266845</v>
      </c>
      <c r="J23" s="176">
        <v>1.0509400219266845</v>
      </c>
      <c r="K23" s="176">
        <v>1.0509400219266842</v>
      </c>
      <c r="L23" s="176">
        <v>0.65140158090519995</v>
      </c>
      <c r="M23" s="176">
        <v>6.300661535158957</v>
      </c>
      <c r="N23" s="176" t="s">
        <v>408</v>
      </c>
      <c r="O23" s="176">
        <v>2.127435247517562E-3</v>
      </c>
      <c r="P23" s="176" t="s">
        <v>408</v>
      </c>
      <c r="Q23" s="176" t="s">
        <v>408</v>
      </c>
      <c r="R23" s="176">
        <v>1.0637176237587807E-2</v>
      </c>
      <c r="S23" s="176">
        <v>0.3616639920779855</v>
      </c>
      <c r="T23" s="176">
        <v>1.4892046732622928E-2</v>
      </c>
      <c r="U23" s="176">
        <v>2.127435247517562E-3</v>
      </c>
      <c r="V23" s="176">
        <v>0.21274352475175612</v>
      </c>
      <c r="W23" s="176" t="s">
        <v>408</v>
      </c>
      <c r="X23" s="176">
        <v>6.4048096943517306E-3</v>
      </c>
      <c r="Y23" s="176">
        <v>1.0614672285788799E-2</v>
      </c>
      <c r="Z23" s="176" t="s">
        <v>408</v>
      </c>
      <c r="AA23" s="176" t="s">
        <v>408</v>
      </c>
      <c r="AB23" s="176">
        <v>1.65046813812053E-2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0.12939101539968906</v>
      </c>
      <c r="F25" s="176">
        <v>2.8672460856800006E-2</v>
      </c>
      <c r="G25" s="176">
        <v>1.092951374619152E-2</v>
      </c>
      <c r="H25" s="176" t="s">
        <v>408</v>
      </c>
      <c r="I25" s="176">
        <v>1.4758073697368464E-3</v>
      </c>
      <c r="J25" s="176">
        <v>1.4758073697368464E-3</v>
      </c>
      <c r="K25" s="176">
        <v>1.4758073697368464E-3</v>
      </c>
      <c r="L25" s="176">
        <v>7.3790368486842319E-4</v>
      </c>
      <c r="M25" s="176">
        <v>0.11905230963013472</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563.37699722636705</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0.20654933079772186</v>
      </c>
      <c r="F26" s="176">
        <v>3.5653608305900461E-2</v>
      </c>
      <c r="G26" s="176">
        <v>1.398349792541973E-2</v>
      </c>
      <c r="H26" s="176" t="s">
        <v>408</v>
      </c>
      <c r="I26" s="176">
        <v>1.3964141528527434E-3</v>
      </c>
      <c r="J26" s="176">
        <v>1.3964141528527434E-3</v>
      </c>
      <c r="K26" s="176">
        <v>1.3964141528527434E-3</v>
      </c>
      <c r="L26" s="176">
        <v>6.9820707642637169E-4</v>
      </c>
      <c r="M26" s="176">
        <v>0.33870347380259958</v>
      </c>
      <c r="N26" s="176">
        <v>0.14652985831025275</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731.18131415124799</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57.72023634904118</v>
      </c>
      <c r="F27" s="176">
        <v>47.57927409157805</v>
      </c>
      <c r="G27" s="176">
        <v>2.5187880626229746</v>
      </c>
      <c r="H27" s="176">
        <v>4.9368494507957189E-2</v>
      </c>
      <c r="I27" s="176">
        <v>2.1057089237344222</v>
      </c>
      <c r="J27" s="176">
        <v>2.1057089237344222</v>
      </c>
      <c r="K27" s="176">
        <v>2.1057089237344222</v>
      </c>
      <c r="L27" s="176">
        <v>1.1333470327736552</v>
      </c>
      <c r="M27" s="176">
        <v>445.214795857387</v>
      </c>
      <c r="N27" s="176">
        <v>713.00221180323842</v>
      </c>
      <c r="O27" s="176">
        <v>2.736106485424638E-4</v>
      </c>
      <c r="P27" s="176">
        <v>1.2618252274010857E-2</v>
      </c>
      <c r="Q27" s="176">
        <v>4.1614548531300515E-4</v>
      </c>
      <c r="R27" s="176">
        <v>1.0205810391396331E-2</v>
      </c>
      <c r="S27" s="176">
        <v>7.2047403795790681E-3</v>
      </c>
      <c r="T27" s="176">
        <v>3.0605797707486909E-3</v>
      </c>
      <c r="U27" s="176">
        <v>2.8506967354108276E-4</v>
      </c>
      <c r="V27" s="176">
        <v>4.7380266884237222E-2</v>
      </c>
      <c r="W27" s="176">
        <v>0.72296854541036926</v>
      </c>
      <c r="X27" s="176" t="s">
        <v>421</v>
      </c>
      <c r="Y27" s="176" t="s">
        <v>421</v>
      </c>
      <c r="Z27" s="176" t="s">
        <v>421</v>
      </c>
      <c r="AA27" s="176" t="s">
        <v>421</v>
      </c>
      <c r="AB27" s="176" t="s">
        <v>421</v>
      </c>
      <c r="AC27" s="176" t="s">
        <v>421</v>
      </c>
      <c r="AD27" s="176">
        <v>1.514672586884156E-4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4.9631451345752637</v>
      </c>
      <c r="F28" s="176">
        <v>2.6904751819192487</v>
      </c>
      <c r="G28" s="176">
        <v>0.90013005964790682</v>
      </c>
      <c r="H28" s="176">
        <v>4.0558074603906551E-3</v>
      </c>
      <c r="I28" s="176">
        <v>0.80991513588254194</v>
      </c>
      <c r="J28" s="176">
        <v>0.80991513588254194</v>
      </c>
      <c r="K28" s="176">
        <v>0.80991513588254194</v>
      </c>
      <c r="L28" s="176">
        <v>0.44213524099082563</v>
      </c>
      <c r="M28" s="176">
        <v>24.859979796141328</v>
      </c>
      <c r="N28" s="176">
        <v>33.000177098374181</v>
      </c>
      <c r="O28" s="176">
        <v>2.0147203980311285E-5</v>
      </c>
      <c r="P28" s="176">
        <v>1.3739265712939862E-3</v>
      </c>
      <c r="Q28" s="176">
        <v>3.4200991555670495E-5</v>
      </c>
      <c r="R28" s="176">
        <v>1.7371483324811921E-3</v>
      </c>
      <c r="S28" s="176">
        <v>1.1816860516492558E-3</v>
      </c>
      <c r="T28" s="176">
        <v>1.7199006199552635E-4</v>
      </c>
      <c r="U28" s="176">
        <v>2.8107575150718413E-5</v>
      </c>
      <c r="V28" s="176">
        <v>4.8765610349807515E-3</v>
      </c>
      <c r="W28" s="176">
        <v>2.5958424331592386E-2</v>
      </c>
      <c r="X28" s="176" t="s">
        <v>421</v>
      </c>
      <c r="Y28" s="176" t="s">
        <v>421</v>
      </c>
      <c r="Z28" s="176" t="s">
        <v>421</v>
      </c>
      <c r="AA28" s="176" t="s">
        <v>421</v>
      </c>
      <c r="AB28" s="176" t="s">
        <v>421</v>
      </c>
      <c r="AC28" s="176" t="s">
        <v>421</v>
      </c>
      <c r="AD28" s="176">
        <v>2.5958424331592387E-5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65.476524828347024</v>
      </c>
      <c r="F29" s="176">
        <v>9.3928575485834926</v>
      </c>
      <c r="G29" s="176">
        <v>4.4627857852410271</v>
      </c>
      <c r="H29" s="176">
        <v>8.9030000000000012E-3</v>
      </c>
      <c r="I29" s="176">
        <v>5.0900267580745506</v>
      </c>
      <c r="J29" s="176">
        <v>5.0900267580745506</v>
      </c>
      <c r="K29" s="176">
        <v>5.0900267580745506</v>
      </c>
      <c r="L29" s="176">
        <v>2.6977141817795118</v>
      </c>
      <c r="M29" s="176">
        <v>18.621696184761831</v>
      </c>
      <c r="N29" s="176">
        <v>4.2332703830973931E-4</v>
      </c>
      <c r="O29" s="176">
        <v>4.2332703830973931E-5</v>
      </c>
      <c r="P29" s="176">
        <v>4.4872666060832359E-3</v>
      </c>
      <c r="Q29" s="176">
        <v>8.4665407661947863E-5</v>
      </c>
      <c r="R29" s="176">
        <v>7.1965596512655683E-3</v>
      </c>
      <c r="S29" s="176">
        <v>4.8259282367310282E-3</v>
      </c>
      <c r="T29" s="176">
        <v>1.6933081532389573E-4</v>
      </c>
      <c r="U29" s="176">
        <v>8.4665407661947863E-5</v>
      </c>
      <c r="V29" s="176">
        <v>1.5239773379150617E-2</v>
      </c>
      <c r="W29" s="176">
        <v>0.19341000000000003</v>
      </c>
      <c r="X29" s="176" t="s">
        <v>422</v>
      </c>
      <c r="Y29" s="176" t="s">
        <v>422</v>
      </c>
      <c r="Z29" s="176" t="s">
        <v>422</v>
      </c>
      <c r="AA29" s="176" t="s">
        <v>422</v>
      </c>
      <c r="AB29" s="176" t="s">
        <v>421</v>
      </c>
      <c r="AC29" s="176" t="s">
        <v>421</v>
      </c>
      <c r="AD29" s="176">
        <v>3.3463000000000008E-5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7.2000227604817519</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1.47547449E-2</v>
      </c>
      <c r="X30" s="176" t="s">
        <v>421</v>
      </c>
      <c r="Y30" s="176" t="s">
        <v>421</v>
      </c>
      <c r="Z30" s="176" t="s">
        <v>421</v>
      </c>
      <c r="AA30" s="176" t="s">
        <v>421</v>
      </c>
      <c r="AB30" s="176" t="s">
        <v>421</v>
      </c>
      <c r="AC30" s="176" t="s">
        <v>421</v>
      </c>
      <c r="AD30" s="176">
        <v>1.4754744900000003E-5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0.39300000000000002</v>
      </c>
      <c r="J32" s="176">
        <v>0.71899999999999997</v>
      </c>
      <c r="K32" s="176">
        <v>0.96</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2.3130000000000002</v>
      </c>
      <c r="J33" s="176">
        <v>4.2750000000000004</v>
      </c>
      <c r="K33" s="176">
        <v>8.5540000000000003</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4.5540000000000003</v>
      </c>
      <c r="F34" s="176">
        <v>0.26500000000000001</v>
      </c>
      <c r="G34" s="176">
        <v>3.0000000000000001E-3</v>
      </c>
      <c r="H34" s="176">
        <v>5.076856E-4</v>
      </c>
      <c r="I34" s="176">
        <v>6.8000000000000005E-2</v>
      </c>
      <c r="J34" s="176">
        <v>7.6999999999999999E-2</v>
      </c>
      <c r="K34" s="176">
        <v>7.9000000000000001E-2</v>
      </c>
      <c r="L34" s="176" t="s">
        <v>421</v>
      </c>
      <c r="M34" s="176">
        <v>0.46600000000000003</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4.5710879554044075</v>
      </c>
      <c r="F40" s="176">
        <v>6.9735751898722738</v>
      </c>
      <c r="G40" s="176">
        <v>0.40411031862339347</v>
      </c>
      <c r="H40" s="176">
        <v>9.6980202707844926E-4</v>
      </c>
      <c r="I40" s="176">
        <v>0.72050998374893516</v>
      </c>
      <c r="J40" s="176">
        <v>0.72050998374893516</v>
      </c>
      <c r="K40" s="176">
        <v>0.72050998374893538</v>
      </c>
      <c r="L40" s="176">
        <v>0.21704282160796257</v>
      </c>
      <c r="M40" s="176">
        <v>15.286955358517217</v>
      </c>
      <c r="N40" s="176" t="s">
        <v>408</v>
      </c>
      <c r="O40" s="176">
        <v>1.3168720221588299E-3</v>
      </c>
      <c r="P40" s="176" t="s">
        <v>408</v>
      </c>
      <c r="Q40" s="176" t="s">
        <v>408</v>
      </c>
      <c r="R40" s="176">
        <v>6.5843601107941491E-3</v>
      </c>
      <c r="S40" s="176">
        <v>0.22386824376700107</v>
      </c>
      <c r="T40" s="176">
        <v>9.2181041551118101E-3</v>
      </c>
      <c r="U40" s="176">
        <v>1.3168720221588299E-3</v>
      </c>
      <c r="V40" s="176">
        <v>0.13168720221588298</v>
      </c>
      <c r="W40" s="176" t="s">
        <v>408</v>
      </c>
      <c r="X40" s="176">
        <v>4.2269475568364199E-3</v>
      </c>
      <c r="Y40" s="176">
        <v>6.3080286204342199E-3</v>
      </c>
      <c r="Z40" s="176" t="s">
        <v>408</v>
      </c>
      <c r="AA40" s="176" t="s">
        <v>408</v>
      </c>
      <c r="AB40" s="176">
        <v>1.0534976177270601E-2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0.11475344784679903</v>
      </c>
      <c r="F42" s="176">
        <v>0.65606027708077719</v>
      </c>
      <c r="G42" s="176">
        <v>8.4008308571071437E-3</v>
      </c>
      <c r="H42" s="176">
        <v>5.5665049447078847E-5</v>
      </c>
      <c r="I42" s="176">
        <v>9.8422204227982275E-3</v>
      </c>
      <c r="J42" s="176">
        <v>9.8422204227982275E-3</v>
      </c>
      <c r="K42" s="176">
        <v>9.8422204227982292E-3</v>
      </c>
      <c r="L42" s="176">
        <v>3.3571416349392562E-3</v>
      </c>
      <c r="M42" s="176">
        <v>14.993393088802861</v>
      </c>
      <c r="N42" s="176" t="s">
        <v>408</v>
      </c>
      <c r="O42" s="176">
        <v>1.2971487057636627E-4</v>
      </c>
      <c r="P42" s="176" t="s">
        <v>408</v>
      </c>
      <c r="Q42" s="176" t="s">
        <v>408</v>
      </c>
      <c r="R42" s="176">
        <v>6.4857435288183146E-4</v>
      </c>
      <c r="S42" s="176">
        <v>2.2051527997982268E-2</v>
      </c>
      <c r="T42" s="176">
        <v>9.0800409403456401E-4</v>
      </c>
      <c r="U42" s="176">
        <v>1.2971487057636627E-4</v>
      </c>
      <c r="V42" s="176">
        <v>1.2971487057636628E-2</v>
      </c>
      <c r="W42" s="176" t="s">
        <v>408</v>
      </c>
      <c r="X42" s="176">
        <v>5.0941172926413398E-4</v>
      </c>
      <c r="Y42" s="176">
        <v>5.2830723534679597E-4</v>
      </c>
      <c r="Z42" s="176" t="s">
        <v>408</v>
      </c>
      <c r="AA42" s="176" t="s">
        <v>408</v>
      </c>
      <c r="AB42" s="176">
        <v>1.03771896461093E-3</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9.4919989289348994</v>
      </c>
      <c r="F44" s="176">
        <v>8.1183337492299081</v>
      </c>
      <c r="G44" s="176">
        <v>0.86000255229467648</v>
      </c>
      <c r="H44" s="176">
        <v>1.8648027598889827E-3</v>
      </c>
      <c r="I44" s="176">
        <v>1.5326419750793474</v>
      </c>
      <c r="J44" s="176">
        <v>1.5326419750793474</v>
      </c>
      <c r="K44" s="176">
        <v>1.5326419750793474</v>
      </c>
      <c r="L44" s="176">
        <v>0.78482877172365206</v>
      </c>
      <c r="M44" s="176">
        <v>23.258731978409426</v>
      </c>
      <c r="N44" s="176" t="s">
        <v>408</v>
      </c>
      <c r="O44" s="176">
        <v>2.4169326453698636E-3</v>
      </c>
      <c r="P44" s="176" t="s">
        <v>408</v>
      </c>
      <c r="Q44" s="176" t="s">
        <v>408</v>
      </c>
      <c r="R44" s="176">
        <v>1.2084663226849318E-2</v>
      </c>
      <c r="S44" s="176">
        <v>0.41087854971287674</v>
      </c>
      <c r="T44" s="176">
        <v>1.6918528517589047E-2</v>
      </c>
      <c r="U44" s="176">
        <v>2.4169326453698636E-3</v>
      </c>
      <c r="V44" s="176">
        <v>0.24169326453698631</v>
      </c>
      <c r="W44" s="176" t="s">
        <v>408</v>
      </c>
      <c r="X44" s="176">
        <v>7.42265632712686E-3</v>
      </c>
      <c r="Y44" s="176">
        <v>1.1912804835832E-2</v>
      </c>
      <c r="Z44" s="176" t="s">
        <v>408</v>
      </c>
      <c r="AA44" s="176" t="s">
        <v>408</v>
      </c>
      <c r="AB44" s="176">
        <v>1.9335461162958902E-2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0.16095886507347723</v>
      </c>
      <c r="F99" s="176">
        <v>9.0232023459351041</v>
      </c>
      <c r="G99" s="176" t="s">
        <v>408</v>
      </c>
      <c r="H99" s="176">
        <v>5.9222868716863761</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659.5</v>
      </c>
      <c r="AL99" s="203" t="s">
        <v>411</v>
      </c>
    </row>
    <row r="100" spans="1:39" s="190" customFormat="1" ht="24.75" customHeight="1" thickBot="1" x14ac:dyDescent="0.25">
      <c r="A100" s="178" t="s">
        <v>126</v>
      </c>
      <c r="B100" s="178" t="s">
        <v>235</v>
      </c>
      <c r="C100" s="100" t="s">
        <v>286</v>
      </c>
      <c r="D100" s="202"/>
      <c r="E100" s="176">
        <v>0.12072716839208752</v>
      </c>
      <c r="F100" s="176">
        <v>3.2961566009516097</v>
      </c>
      <c r="G100" s="176" t="s">
        <v>408</v>
      </c>
      <c r="H100" s="176">
        <v>4.3879166504306086</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998</v>
      </c>
      <c r="AL100" s="203" t="s">
        <v>411</v>
      </c>
    </row>
    <row r="101" spans="1:39" s="190" customFormat="1" ht="24.75" customHeight="1" thickBot="1" x14ac:dyDescent="0.25">
      <c r="A101" s="178" t="s">
        <v>126</v>
      </c>
      <c r="B101" s="178" t="s">
        <v>237</v>
      </c>
      <c r="C101" s="100" t="s">
        <v>279</v>
      </c>
      <c r="D101" s="364"/>
      <c r="E101" s="176">
        <v>7.6068678841292791E-3</v>
      </c>
      <c r="F101" s="176">
        <v>0.11788095735313883</v>
      </c>
      <c r="G101" s="176" t="s">
        <v>408</v>
      </c>
      <c r="H101" s="176">
        <v>6.5032412890109831E-2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109.7</v>
      </c>
      <c r="AL101" s="203" t="s">
        <v>411</v>
      </c>
    </row>
    <row r="102" spans="1:39" s="190" customFormat="1" ht="24.75" customHeight="1" thickBot="1" x14ac:dyDescent="0.25">
      <c r="A102" s="365" t="s">
        <v>126</v>
      </c>
      <c r="B102" s="178" t="s">
        <v>238</v>
      </c>
      <c r="C102" s="100" t="s">
        <v>280</v>
      </c>
      <c r="D102" s="202"/>
      <c r="E102" s="176">
        <v>7.0136086896306141E-2</v>
      </c>
      <c r="F102" s="176">
        <v>0.43319755307385788</v>
      </c>
      <c r="G102" s="176" t="s">
        <v>408</v>
      </c>
      <c r="H102" s="176">
        <v>4.0076647100653329</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919.9</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5.2624788295008076E-4</v>
      </c>
      <c r="F104" s="176">
        <v>4.7771205964582952E-3</v>
      </c>
      <c r="G104" s="176" t="s">
        <v>408</v>
      </c>
      <c r="H104" s="176">
        <v>4.4989729743969715E-3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1.4697143566485941E-2</v>
      </c>
      <c r="F105" s="176">
        <v>0.12542222008512027</v>
      </c>
      <c r="G105" s="176" t="s">
        <v>408</v>
      </c>
      <c r="H105" s="176">
        <v>0.27194107714441512</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35.923000000000002</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4.4875970767998305E-2</v>
      </c>
      <c r="F107" s="176">
        <v>0.28563884088145897</v>
      </c>
      <c r="G107" s="176" t="s">
        <v>408</v>
      </c>
      <c r="H107" s="176">
        <v>1.0888785415536273</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6075.3</v>
      </c>
      <c r="AL107" s="203" t="s">
        <v>411</v>
      </c>
    </row>
    <row r="108" spans="1:39" s="190" customFormat="1" ht="24.75" customHeight="1" thickBot="1" x14ac:dyDescent="0.25">
      <c r="A108" s="178" t="s">
        <v>126</v>
      </c>
      <c r="B108" s="178" t="s">
        <v>362</v>
      </c>
      <c r="C108" s="100" t="s">
        <v>339</v>
      </c>
      <c r="D108" s="202"/>
      <c r="E108" s="176">
        <v>1.9238085403185713E-2</v>
      </c>
      <c r="F108" s="176">
        <v>0.14843088547920827</v>
      </c>
      <c r="G108" s="176" t="s">
        <v>408</v>
      </c>
      <c r="H108" s="176">
        <v>0.15616169131963525</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2423.3000000000002</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9.0107797159240249E-3</v>
      </c>
      <c r="F110" s="176">
        <v>4.6332254533550825E-2</v>
      </c>
      <c r="G110" s="176" t="s">
        <v>408</v>
      </c>
      <c r="H110" s="176">
        <v>0.18059690653688795</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1952.3</v>
      </c>
      <c r="AL110" s="203" t="s">
        <v>411</v>
      </c>
    </row>
    <row r="111" spans="1:39" s="190" customFormat="1" ht="24.75" customHeight="1" thickBot="1" x14ac:dyDescent="0.25">
      <c r="A111" s="178" t="s">
        <v>126</v>
      </c>
      <c r="B111" s="178" t="s">
        <v>365</v>
      </c>
      <c r="C111" s="100" t="s">
        <v>285</v>
      </c>
      <c r="D111" s="202"/>
      <c r="E111" s="176">
        <v>8.1058486851243131E-2</v>
      </c>
      <c r="F111" s="176">
        <v>2.6291199103751683</v>
      </c>
      <c r="G111" s="176" t="s">
        <v>408</v>
      </c>
      <c r="H111" s="176">
        <v>3.6463986776866006</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7197.8819999999996</v>
      </c>
      <c r="AL111" s="203" t="s">
        <v>411</v>
      </c>
    </row>
    <row r="112" spans="1:39" s="190" customFormat="1" ht="24.75" customHeight="1" thickBot="1" x14ac:dyDescent="0.25">
      <c r="A112" s="178" t="s">
        <v>136</v>
      </c>
      <c r="B112" s="178" t="s">
        <v>303</v>
      </c>
      <c r="C112" s="100" t="s">
        <v>304</v>
      </c>
      <c r="D112" s="202"/>
      <c r="E112" s="176">
        <v>8.0885973043271289</v>
      </c>
      <c r="F112" s="176" t="s">
        <v>408</v>
      </c>
      <c r="G112" s="176" t="s">
        <v>408</v>
      </c>
      <c r="H112" s="176">
        <v>3.0992350265167365</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202.81399999999999</v>
      </c>
      <c r="AL112" s="203" t="s">
        <v>420</v>
      </c>
    </row>
    <row r="113" spans="1:38" s="190" customFormat="1" ht="24.75" customHeight="1" thickBot="1" x14ac:dyDescent="0.25">
      <c r="A113" s="178" t="s">
        <v>136</v>
      </c>
      <c r="B113" s="178" t="s">
        <v>254</v>
      </c>
      <c r="C113" s="100" t="s">
        <v>143</v>
      </c>
      <c r="D113" s="202"/>
      <c r="E113" s="176">
        <v>3.3609228567914409</v>
      </c>
      <c r="F113" s="176">
        <v>3.7451888468918382</v>
      </c>
      <c r="G113" s="176" t="s">
        <v>408</v>
      </c>
      <c r="H113" s="176">
        <v>9.0970169053859919</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0.93738488364986916</v>
      </c>
      <c r="F116" s="176">
        <v>0.14982229414066184</v>
      </c>
      <c r="G116" s="176" t="s">
        <v>408</v>
      </c>
      <c r="H116" s="176">
        <v>1.2971815861987559</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1.0143784149934179</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425</v>
      </c>
      <c r="F140" s="176" t="s">
        <v>425</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266.49292238243663</v>
      </c>
      <c r="F141" s="208" t="s">
        <v>421</v>
      </c>
      <c r="G141" s="208">
        <f>SUM(G14:G140)</f>
        <v>367.82873281592941</v>
      </c>
      <c r="H141" s="208">
        <f>SUM(H14:H140)</f>
        <v>36.024768492373191</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32.450000000000003"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t="s">
        <v>408</v>
      </c>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32.450000000000003"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t="s">
        <v>408</v>
      </c>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1.5706160407766174</v>
      </c>
      <c r="F148" s="232">
        <v>3.2814656566225758E-2</v>
      </c>
      <c r="G148" s="232">
        <v>0.10882125425380847</v>
      </c>
      <c r="H148" s="232" t="s">
        <v>408</v>
      </c>
      <c r="I148" s="232">
        <v>2.3720157023764059E-2</v>
      </c>
      <c r="J148" s="232">
        <v>2.3720157023764059E-2</v>
      </c>
      <c r="K148" s="232">
        <v>2.3720157023764059E-2</v>
      </c>
      <c r="L148" s="232">
        <v>1.1803260072913706E-2</v>
      </c>
      <c r="M148" s="232">
        <v>0.34553552897085582</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5609.3430027736331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0.5774767766501987</v>
      </c>
      <c r="F149" s="232">
        <v>6.4357215536499535E-2</v>
      </c>
      <c r="G149" s="232">
        <v>5.2609613689935587E-2</v>
      </c>
      <c r="H149" s="232" t="s">
        <v>408</v>
      </c>
      <c r="I149" s="232">
        <v>6.8253859665604877E-3</v>
      </c>
      <c r="J149" s="232">
        <v>6.8253859665604877E-3</v>
      </c>
      <c r="K149" s="232">
        <v>6.8253859665604877E-3</v>
      </c>
      <c r="L149" s="232">
        <v>3.4126929832802438E-3</v>
      </c>
      <c r="M149" s="232">
        <v>1.2969760197885851</v>
      </c>
      <c r="N149" s="232">
        <v>0.62467992227002489</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2756.0977894928092</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Button 1">
              <controlPr defaultSize="0" print="0" autoFill="0" autoPict="0" macro="[2]!xmlExport">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866" r:id="rId5" name="Button 2">
              <controlPr defaultSize="0" print="0" autoFill="0" autoPict="0" macro="[2]!addNewYear">
                <anchor moveWithCells="1" sizeWithCells="1">
                  <from>
                    <xdr:col>8</xdr:col>
                    <xdr:colOff>47625</xdr:colOff>
                    <xdr:row>3</xdr:row>
                    <xdr:rowOff>9525</xdr:rowOff>
                  </from>
                  <to>
                    <xdr:col>10</xdr:col>
                    <xdr:colOff>0</xdr:colOff>
                    <xdr:row>5</xdr:row>
                    <xdr:rowOff>28575</xdr:rowOff>
                  </to>
                </anchor>
              </controlPr>
            </control>
          </mc:Choice>
        </mc:AlternateContent>
        <mc:AlternateContent xmlns:mc="http://schemas.openxmlformats.org/markup-compatibility/2006">
          <mc:Choice Requires="x14">
            <control shapeId="420867" r:id="rId6" name="Button 3">
              <controlPr defaultSize="0" print="0" autoFill="0" autoPict="0">
                <anchor moveWithCells="1" sizeWithCells="1">
                  <from>
                    <xdr:col>4</xdr:col>
                    <xdr:colOff>9525</xdr:colOff>
                    <xdr:row>3</xdr:row>
                    <xdr:rowOff>9525</xdr:rowOff>
                  </from>
                  <to>
                    <xdr:col>7</xdr:col>
                    <xdr:colOff>209550</xdr:colOff>
                    <xdr:row>5</xdr:row>
                    <xdr:rowOff>28575</xdr:rowOff>
                  </to>
                </anchor>
              </controlPr>
            </control>
          </mc:Choice>
        </mc:AlternateContent>
        <mc:AlternateContent xmlns:mc="http://schemas.openxmlformats.org/markup-compatibility/2006">
          <mc:Choice Requires="x14">
            <control shapeId="420868" r:id="rId7" name="Button 4">
              <controlPr defaultSize="0" print="0" autoFill="0" autoPict="0">
                <anchor moveWithCells="1" sizeWithCells="1">
                  <from>
                    <xdr:col>8</xdr:col>
                    <xdr:colOff>47625</xdr:colOff>
                    <xdr:row>3</xdr:row>
                    <xdr:rowOff>9525</xdr:rowOff>
                  </from>
                  <to>
                    <xdr:col>10</xdr:col>
                    <xdr:colOff>0</xdr:colOff>
                    <xdr:row>5</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1:BO162"/>
  <sheetViews>
    <sheetView zoomScale="90" zoomScaleNormal="90" workbookViewId="0">
      <pane xSplit="4" ySplit="13" topLeftCell="E111" activePane="bottomRight" state="frozen"/>
      <selection activeCell="B15" sqref="B15"/>
      <selection pane="topRight" activeCell="B15" sqref="B15"/>
      <selection pane="bottomLeft" activeCell="B15" sqref="B15"/>
      <selection pane="bottomRight" activeCell="AM12" sqref="AM12"/>
    </sheetView>
  </sheetViews>
  <sheetFormatPr defaultColWidth="8.85546875" defaultRowHeight="12.75" x14ac:dyDescent="0.2"/>
  <cols>
    <col min="1" max="1" width="8.7109375" style="375" customWidth="1"/>
    <col min="2" max="2" width="11.42578125" style="375" customWidth="1"/>
    <col min="3" max="3" width="18.5703125" style="375" customWidth="1"/>
    <col min="4" max="4" width="6" style="375" customWidth="1"/>
    <col min="5" max="5" width="7.7109375" style="375" customWidth="1"/>
    <col min="6" max="6" width="10.7109375" style="375" customWidth="1"/>
    <col min="7" max="7" width="7.28515625" style="375" customWidth="1"/>
    <col min="8" max="8" width="8.28515625" style="375" customWidth="1"/>
    <col min="9" max="9" width="6" style="375" customWidth="1"/>
    <col min="10" max="10" width="6.28515625" style="375" customWidth="1"/>
    <col min="11" max="11" width="6" style="375" customWidth="1"/>
    <col min="12" max="12" width="5.7109375" style="375" customWidth="1"/>
    <col min="13" max="13" width="7.5703125" style="375" customWidth="1"/>
    <col min="14" max="16" width="6.42578125" style="375" customWidth="1"/>
    <col min="17" max="17" width="5.7109375" style="375" customWidth="1"/>
    <col min="18" max="18" width="6" style="375" customWidth="1"/>
    <col min="19" max="19" width="5.7109375" style="375" customWidth="1"/>
    <col min="20" max="20" width="6.140625" style="375" customWidth="1"/>
    <col min="21" max="21" width="6" style="375" customWidth="1"/>
    <col min="22" max="22" width="5.7109375" style="375" customWidth="1"/>
    <col min="23" max="23" width="6.7109375" style="375" customWidth="1"/>
    <col min="24" max="25" width="6.42578125" style="375" customWidth="1"/>
    <col min="26" max="26" width="5.7109375" style="375" customWidth="1"/>
    <col min="27" max="27" width="6.28515625" style="375" customWidth="1"/>
    <col min="28" max="28" width="7" style="375" customWidth="1"/>
    <col min="29" max="29" width="6.7109375" style="375" customWidth="1"/>
    <col min="30" max="30" width="7.7109375" style="375" customWidth="1"/>
    <col min="31" max="31" width="1.85546875" style="375" customWidth="1"/>
    <col min="32" max="32" width="13" style="375" customWidth="1"/>
    <col min="33" max="33" width="9.5703125" style="375" customWidth="1"/>
    <col min="34" max="36" width="8.28515625" style="375" customWidth="1"/>
    <col min="37" max="37" width="10" style="375" customWidth="1"/>
    <col min="38" max="38" width="24.7109375" style="375" bestFit="1" customWidth="1"/>
    <col min="39" max="16384" width="8.85546875" style="375"/>
  </cols>
  <sheetData>
    <row r="1" spans="1:67" s="10" customFormat="1" ht="20.25" x14ac:dyDescent="0.3">
      <c r="A1" s="36" t="s">
        <v>52</v>
      </c>
      <c r="B1" s="351"/>
      <c r="C1" s="297"/>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11"/>
      <c r="AL1" s="11"/>
    </row>
    <row r="2" spans="1:67" s="10" customFormat="1" x14ac:dyDescent="0.2">
      <c r="A2" s="353" t="s">
        <v>443</v>
      </c>
      <c r="B2" s="351"/>
      <c r="C2" s="297"/>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11"/>
      <c r="AL2" s="11"/>
    </row>
    <row r="3" spans="1:67" s="10" customFormat="1" x14ac:dyDescent="0.2">
      <c r="A3" s="350"/>
      <c r="B3" s="351"/>
      <c r="C3" s="297"/>
      <c r="D3" s="350"/>
      <c r="E3" s="350"/>
      <c r="F3" s="37"/>
      <c r="G3" s="350"/>
      <c r="H3" s="350"/>
      <c r="I3" s="350"/>
      <c r="J3" s="350"/>
      <c r="K3" s="350"/>
      <c r="L3" s="350"/>
      <c r="M3" s="350"/>
      <c r="N3" s="350"/>
      <c r="O3" s="350"/>
      <c r="R3" s="20"/>
      <c r="S3" s="20"/>
      <c r="T3" s="20"/>
      <c r="U3" s="20"/>
      <c r="V3" s="20"/>
      <c r="W3" s="350"/>
      <c r="X3" s="350"/>
      <c r="Y3" s="350"/>
      <c r="Z3" s="350"/>
      <c r="AA3" s="350"/>
      <c r="AB3" s="350"/>
      <c r="AC3" s="350"/>
      <c r="AD3" s="350"/>
      <c r="AE3" s="350"/>
      <c r="AF3" s="350"/>
      <c r="AG3" s="350"/>
      <c r="AH3" s="350"/>
      <c r="AI3" s="350"/>
      <c r="AJ3" s="350"/>
      <c r="AK3" s="11"/>
      <c r="AL3" s="11"/>
    </row>
    <row r="4" spans="1:67" s="10" customFormat="1" x14ac:dyDescent="0.2">
      <c r="A4" s="350" t="s">
        <v>20</v>
      </c>
      <c r="B4" s="352" t="s">
        <v>424</v>
      </c>
      <c r="C4" s="297" t="s">
        <v>21</v>
      </c>
      <c r="D4" s="350"/>
      <c r="E4" s="350"/>
      <c r="F4" s="350"/>
      <c r="G4" s="350"/>
      <c r="H4" s="350"/>
      <c r="I4" s="350"/>
      <c r="J4" s="350"/>
      <c r="K4" s="350"/>
      <c r="L4" s="350"/>
      <c r="M4" s="350"/>
      <c r="N4" s="350"/>
      <c r="O4" s="350"/>
      <c r="R4" s="20"/>
      <c r="S4" s="20"/>
      <c r="T4" s="20"/>
      <c r="U4" s="20"/>
      <c r="V4" s="20"/>
      <c r="W4" s="350"/>
      <c r="X4" s="350"/>
      <c r="Y4" s="350"/>
      <c r="Z4" s="350"/>
      <c r="AA4" s="350"/>
      <c r="AB4" s="350"/>
      <c r="AC4" s="350"/>
      <c r="AD4" s="350"/>
      <c r="AE4" s="350"/>
      <c r="AF4" s="350"/>
      <c r="AG4" s="350"/>
      <c r="AH4" s="350"/>
      <c r="AI4" s="350"/>
      <c r="AJ4" s="350"/>
      <c r="AK4" s="11"/>
      <c r="AL4" s="11"/>
    </row>
    <row r="5" spans="1:67" s="10" customFormat="1" x14ac:dyDescent="0.2">
      <c r="A5" s="350" t="s">
        <v>22</v>
      </c>
      <c r="B5" s="400">
        <v>43539</v>
      </c>
      <c r="C5" s="297" t="s">
        <v>23</v>
      </c>
      <c r="D5" s="350"/>
      <c r="E5" s="350"/>
      <c r="F5" s="350"/>
      <c r="G5" s="350"/>
      <c r="H5" s="350"/>
      <c r="I5" s="350"/>
      <c r="J5" s="350"/>
      <c r="K5" s="350"/>
      <c r="L5" s="350"/>
      <c r="M5" s="350"/>
      <c r="N5" s="350"/>
      <c r="O5" s="350"/>
      <c r="R5" s="20"/>
      <c r="S5" s="20"/>
      <c r="T5" s="20"/>
      <c r="U5" s="20"/>
      <c r="V5" s="20"/>
      <c r="W5" s="350"/>
      <c r="X5" s="350"/>
      <c r="Y5" s="350"/>
      <c r="Z5" s="350"/>
      <c r="AA5" s="350"/>
      <c r="AB5" s="350"/>
      <c r="AC5" s="350"/>
      <c r="AD5" s="350"/>
      <c r="AE5" s="350"/>
      <c r="AF5" s="350"/>
      <c r="AG5" s="350"/>
      <c r="AH5" s="350"/>
      <c r="AI5" s="350"/>
      <c r="AJ5" s="350"/>
      <c r="AK5" s="11"/>
      <c r="AL5" s="11"/>
    </row>
    <row r="6" spans="1:67" s="10" customFormat="1" ht="36" x14ac:dyDescent="0.2">
      <c r="A6" s="350" t="s">
        <v>24</v>
      </c>
      <c r="B6" s="134">
        <v>1985</v>
      </c>
      <c r="C6" s="297" t="s">
        <v>270</v>
      </c>
      <c r="D6" s="387"/>
      <c r="E6" s="387"/>
      <c r="F6" s="387"/>
      <c r="G6" s="387"/>
      <c r="H6" s="387"/>
      <c r="I6" s="387"/>
      <c r="J6" s="387"/>
      <c r="K6" s="387"/>
      <c r="L6" s="387"/>
      <c r="M6" s="387"/>
      <c r="N6" s="387"/>
      <c r="O6" s="387"/>
      <c r="P6" s="387"/>
      <c r="Q6" s="387"/>
      <c r="R6" s="388"/>
      <c r="S6" s="388"/>
      <c r="T6" s="388"/>
      <c r="U6" s="388"/>
      <c r="V6" s="388"/>
      <c r="W6" s="387"/>
      <c r="X6" s="387"/>
      <c r="Y6" s="387"/>
      <c r="Z6" s="387"/>
      <c r="AA6" s="387"/>
      <c r="AB6" s="387"/>
      <c r="AC6" s="387"/>
      <c r="AD6" s="387"/>
      <c r="AE6" s="42"/>
      <c r="AF6" s="387"/>
      <c r="AG6" s="387"/>
      <c r="AH6" s="387"/>
      <c r="AI6" s="387"/>
      <c r="AJ6" s="387"/>
      <c r="AK6" s="389"/>
      <c r="AL6" s="389"/>
      <c r="AM6" s="42"/>
      <c r="AN6" s="42"/>
      <c r="AO6" s="42"/>
      <c r="AP6" s="42"/>
    </row>
    <row r="7" spans="1:67" s="10" customFormat="1" ht="24" x14ac:dyDescent="0.2">
      <c r="A7" s="350" t="s">
        <v>44</v>
      </c>
      <c r="B7" s="352" t="s">
        <v>438</v>
      </c>
      <c r="C7" s="298" t="s">
        <v>1</v>
      </c>
      <c r="D7" s="387"/>
      <c r="E7" s="387"/>
      <c r="F7" s="387"/>
      <c r="G7" s="387"/>
      <c r="H7" s="387"/>
      <c r="I7" s="387"/>
      <c r="J7" s="387"/>
      <c r="K7" s="387"/>
      <c r="L7" s="387"/>
      <c r="M7" s="387"/>
      <c r="N7" s="387"/>
      <c r="O7" s="387"/>
      <c r="P7" s="387"/>
      <c r="Q7" s="387"/>
      <c r="R7" s="388"/>
      <c r="S7" s="388"/>
      <c r="T7" s="388"/>
      <c r="U7" s="388"/>
      <c r="V7" s="388"/>
      <c r="W7" s="387"/>
      <c r="X7" s="387"/>
      <c r="Y7" s="387"/>
      <c r="Z7" s="387"/>
      <c r="AA7" s="387"/>
      <c r="AB7" s="387"/>
      <c r="AC7" s="387"/>
      <c r="AD7" s="387"/>
      <c r="AE7" s="42"/>
      <c r="AF7" s="387"/>
      <c r="AG7" s="387"/>
      <c r="AH7" s="387"/>
      <c r="AI7" s="387"/>
      <c r="AJ7" s="387"/>
      <c r="AK7" s="389"/>
      <c r="AL7" s="389"/>
      <c r="AM7" s="42"/>
      <c r="AN7" s="42"/>
      <c r="AO7" s="42"/>
      <c r="AP7" s="42"/>
    </row>
    <row r="8" spans="1:67" s="350" customFormat="1" ht="13.5" thickBot="1" x14ac:dyDescent="0.25">
      <c r="A8" s="38"/>
      <c r="B8" s="30"/>
      <c r="C8" s="299"/>
      <c r="D8" s="42"/>
      <c r="E8" s="42"/>
      <c r="F8" s="42"/>
      <c r="G8" s="42"/>
      <c r="H8" s="395"/>
      <c r="I8" s="198"/>
      <c r="J8" s="198"/>
      <c r="K8" s="198"/>
      <c r="L8" s="198"/>
      <c r="M8" s="198"/>
      <c r="N8" s="198"/>
      <c r="O8" s="198"/>
      <c r="P8" s="198"/>
      <c r="Q8" s="198"/>
      <c r="R8" s="198"/>
      <c r="S8" s="198"/>
      <c r="T8" s="198"/>
      <c r="U8" s="42"/>
      <c r="V8" s="186"/>
      <c r="W8" s="186"/>
      <c r="X8" s="186"/>
      <c r="Y8" s="186"/>
      <c r="Z8" s="186"/>
      <c r="AA8" s="42"/>
      <c r="AB8" s="42"/>
      <c r="AC8" s="42"/>
      <c r="AD8" s="42"/>
      <c r="AE8" s="42"/>
      <c r="AF8" s="42"/>
      <c r="AG8" s="42"/>
      <c r="AH8" s="42"/>
      <c r="AI8" s="42"/>
      <c r="AJ8" s="42"/>
      <c r="AK8" s="389"/>
      <c r="AL8" s="389"/>
      <c r="AM8" s="42"/>
      <c r="AN8" s="42"/>
      <c r="AO8" s="42"/>
      <c r="AP8" s="42"/>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89" customFormat="1" ht="15.75" thickBot="1" x14ac:dyDescent="0.3">
      <c r="A9" s="191"/>
      <c r="B9" s="35"/>
      <c r="C9" s="285"/>
      <c r="D9" s="193"/>
      <c r="E9" s="193"/>
      <c r="F9" s="371"/>
      <c r="G9" s="371"/>
      <c r="H9" s="372"/>
      <c r="I9" s="373"/>
      <c r="J9" s="40"/>
      <c r="K9" s="41"/>
      <c r="L9" s="41"/>
      <c r="M9" s="40"/>
      <c r="N9" s="40"/>
      <c r="O9" s="40"/>
      <c r="P9" s="40"/>
      <c r="Q9" s="194"/>
      <c r="R9" s="194"/>
      <c r="S9" s="194"/>
      <c r="T9" s="194"/>
      <c r="U9" s="194"/>
      <c r="V9" s="194"/>
      <c r="W9" s="40"/>
      <c r="X9" s="40"/>
      <c r="Y9" s="40"/>
      <c r="Z9" s="40"/>
      <c r="AA9" s="40"/>
      <c r="AB9" s="40"/>
      <c r="AC9" s="40"/>
      <c r="AD9" s="194"/>
      <c r="AE9" s="195"/>
      <c r="AF9" s="195"/>
      <c r="AG9" s="195"/>
      <c r="AH9" s="195"/>
      <c r="AI9" s="195"/>
      <c r="AJ9" s="195"/>
      <c r="AK9" s="196"/>
      <c r="AL9" s="197"/>
      <c r="AM9" s="198"/>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row>
    <row r="10" spans="1:67" s="19" customFormat="1" ht="29.45" customHeight="1" thickBot="1" x14ac:dyDescent="0.25">
      <c r="A10" s="424" t="str">
        <f>B4&amp;": "&amp;B5&amp;": "&amp;B6</f>
        <v>FI: 43539: 1985</v>
      </c>
      <c r="B10" s="426" t="s">
        <v>348</v>
      </c>
      <c r="C10" s="427"/>
      <c r="D10" s="428"/>
      <c r="E10" s="414" t="s">
        <v>54</v>
      </c>
      <c r="F10" s="432"/>
      <c r="G10" s="432"/>
      <c r="H10" s="433"/>
      <c r="I10" s="414" t="s">
        <v>49</v>
      </c>
      <c r="J10" s="415"/>
      <c r="K10" s="415"/>
      <c r="L10" s="434"/>
      <c r="M10" s="399" t="s">
        <v>55</v>
      </c>
      <c r="N10" s="414" t="s">
        <v>50</v>
      </c>
      <c r="O10" s="415"/>
      <c r="P10" s="416"/>
      <c r="Q10" s="414" t="s">
        <v>271</v>
      </c>
      <c r="R10" s="415"/>
      <c r="S10" s="415"/>
      <c r="T10" s="415"/>
      <c r="U10" s="415"/>
      <c r="V10" s="416"/>
      <c r="W10" s="414" t="s">
        <v>151</v>
      </c>
      <c r="X10" s="415"/>
      <c r="Y10" s="415"/>
      <c r="Z10" s="415"/>
      <c r="AA10" s="415"/>
      <c r="AB10" s="415"/>
      <c r="AC10" s="415"/>
      <c r="AD10" s="416"/>
      <c r="AE10" s="67"/>
      <c r="AF10" s="414" t="s">
        <v>274</v>
      </c>
      <c r="AG10" s="417"/>
      <c r="AH10" s="417"/>
      <c r="AI10" s="417"/>
      <c r="AJ10" s="417"/>
      <c r="AK10" s="417"/>
      <c r="AL10" s="418"/>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350" customFormat="1" ht="29.45" customHeight="1" thickBot="1" x14ac:dyDescent="0.25">
      <c r="A11" s="425"/>
      <c r="B11" s="429"/>
      <c r="C11" s="430"/>
      <c r="D11" s="431"/>
      <c r="E11" s="401" t="s">
        <v>146</v>
      </c>
      <c r="F11" s="401" t="s">
        <v>27</v>
      </c>
      <c r="G11" s="401" t="s">
        <v>147</v>
      </c>
      <c r="H11" s="401" t="s">
        <v>148</v>
      </c>
      <c r="I11" s="401" t="s">
        <v>149</v>
      </c>
      <c r="J11" s="403" t="s">
        <v>150</v>
      </c>
      <c r="K11" s="403" t="s">
        <v>272</v>
      </c>
      <c r="L11" s="405" t="s">
        <v>371</v>
      </c>
      <c r="M11" s="407" t="s">
        <v>26</v>
      </c>
      <c r="N11" s="403" t="s">
        <v>28</v>
      </c>
      <c r="O11" s="403" t="s">
        <v>29</v>
      </c>
      <c r="P11" s="403" t="s">
        <v>30</v>
      </c>
      <c r="Q11" s="403" t="s">
        <v>32</v>
      </c>
      <c r="R11" s="403" t="s">
        <v>33</v>
      </c>
      <c r="S11" s="403" t="s">
        <v>34</v>
      </c>
      <c r="T11" s="403" t="s">
        <v>35</v>
      </c>
      <c r="U11" s="403" t="s">
        <v>36</v>
      </c>
      <c r="V11" s="403" t="s">
        <v>37</v>
      </c>
      <c r="W11" s="407" t="s">
        <v>296</v>
      </c>
      <c r="X11" s="421" t="s">
        <v>46</v>
      </c>
      <c r="Y11" s="422"/>
      <c r="Z11" s="422"/>
      <c r="AA11" s="422"/>
      <c r="AB11" s="423"/>
      <c r="AC11" s="403" t="s">
        <v>31</v>
      </c>
      <c r="AD11" s="403" t="s">
        <v>47</v>
      </c>
      <c r="AE11" s="411"/>
      <c r="AF11" s="407" t="s">
        <v>13</v>
      </c>
      <c r="AG11" s="407" t="s">
        <v>14</v>
      </c>
      <c r="AH11" s="407" t="s">
        <v>15</v>
      </c>
      <c r="AI11" s="407" t="s">
        <v>16</v>
      </c>
      <c r="AJ11" s="407" t="s">
        <v>17</v>
      </c>
      <c r="AK11" s="409" t="s">
        <v>11</v>
      </c>
      <c r="AL11" s="409" t="s">
        <v>19</v>
      </c>
      <c r="AM11" s="412"/>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350" customFormat="1" ht="29.45" customHeight="1" thickBot="1" x14ac:dyDescent="0.25">
      <c r="A12" s="425"/>
      <c r="B12" s="429"/>
      <c r="C12" s="430"/>
      <c r="D12" s="431"/>
      <c r="E12" s="402" t="s">
        <v>454</v>
      </c>
      <c r="F12" s="402" t="s">
        <v>27</v>
      </c>
      <c r="G12" s="402" t="s">
        <v>455</v>
      </c>
      <c r="H12" s="402" t="s">
        <v>456</v>
      </c>
      <c r="I12" s="402" t="s">
        <v>457</v>
      </c>
      <c r="J12" s="404" t="s">
        <v>458</v>
      </c>
      <c r="K12" s="404" t="s">
        <v>272</v>
      </c>
      <c r="L12" s="406" t="s">
        <v>371</v>
      </c>
      <c r="M12" s="408" t="s">
        <v>26</v>
      </c>
      <c r="N12" s="404" t="s">
        <v>28</v>
      </c>
      <c r="O12" s="404" t="s">
        <v>29</v>
      </c>
      <c r="P12" s="404" t="s">
        <v>30</v>
      </c>
      <c r="Q12" s="404" t="s">
        <v>32</v>
      </c>
      <c r="R12" s="404" t="s">
        <v>33</v>
      </c>
      <c r="S12" s="404" t="s">
        <v>34</v>
      </c>
      <c r="T12" s="404" t="s">
        <v>35</v>
      </c>
      <c r="U12" s="404" t="s">
        <v>36</v>
      </c>
      <c r="V12" s="404" t="s">
        <v>37</v>
      </c>
      <c r="W12" s="408" t="s">
        <v>296</v>
      </c>
      <c r="X12" s="341" t="s">
        <v>10</v>
      </c>
      <c r="Y12" s="341" t="s">
        <v>8</v>
      </c>
      <c r="Z12" s="341" t="s">
        <v>9</v>
      </c>
      <c r="AA12" s="341" t="s">
        <v>48</v>
      </c>
      <c r="AB12" s="341" t="s">
        <v>38</v>
      </c>
      <c r="AC12" s="404" t="s">
        <v>31</v>
      </c>
      <c r="AD12" s="404" t="s">
        <v>47</v>
      </c>
      <c r="AE12" s="411"/>
      <c r="AF12" s="408" t="s">
        <v>13</v>
      </c>
      <c r="AG12" s="408" t="s">
        <v>14</v>
      </c>
      <c r="AH12" s="408" t="s">
        <v>15</v>
      </c>
      <c r="AI12" s="408" t="s">
        <v>16</v>
      </c>
      <c r="AJ12" s="408" t="s">
        <v>17</v>
      </c>
      <c r="AK12" s="410" t="s">
        <v>11</v>
      </c>
      <c r="AL12" s="410" t="s">
        <v>19</v>
      </c>
      <c r="AM12" s="412"/>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s="374" customFormat="1" ht="24.75" customHeight="1" thickBot="1" x14ac:dyDescent="0.25">
      <c r="A13" s="99" t="s">
        <v>41</v>
      </c>
      <c r="B13" s="99" t="s">
        <v>42</v>
      </c>
      <c r="C13" s="99" t="s">
        <v>43</v>
      </c>
      <c r="D13" s="99" t="s">
        <v>313</v>
      </c>
      <c r="E13" s="99" t="s">
        <v>328</v>
      </c>
      <c r="F13" s="99" t="s">
        <v>137</v>
      </c>
      <c r="G13" s="99" t="s">
        <v>328</v>
      </c>
      <c r="H13" s="99" t="s">
        <v>137</v>
      </c>
      <c r="I13" s="99" t="s">
        <v>137</v>
      </c>
      <c r="J13" s="99" t="s">
        <v>137</v>
      </c>
      <c r="K13" s="99" t="s">
        <v>137</v>
      </c>
      <c r="L13" s="99" t="s">
        <v>137</v>
      </c>
      <c r="M13" s="99" t="s">
        <v>137</v>
      </c>
      <c r="N13" s="99" t="s">
        <v>138</v>
      </c>
      <c r="O13" s="99" t="s">
        <v>138</v>
      </c>
      <c r="P13" s="99" t="s">
        <v>138</v>
      </c>
      <c r="Q13" s="99" t="s">
        <v>138</v>
      </c>
      <c r="R13" s="99" t="s">
        <v>138</v>
      </c>
      <c r="S13" s="99" t="s">
        <v>138</v>
      </c>
      <c r="T13" s="99" t="s">
        <v>138</v>
      </c>
      <c r="U13" s="99" t="s">
        <v>138</v>
      </c>
      <c r="V13" s="99" t="s">
        <v>138</v>
      </c>
      <c r="W13" s="99" t="s">
        <v>273</v>
      </c>
      <c r="X13" s="99" t="s">
        <v>138</v>
      </c>
      <c r="Y13" s="99" t="s">
        <v>138</v>
      </c>
      <c r="Z13" s="99" t="s">
        <v>138</v>
      </c>
      <c r="AA13" s="99" t="s">
        <v>138</v>
      </c>
      <c r="AB13" s="99" t="s">
        <v>138</v>
      </c>
      <c r="AC13" s="99" t="s">
        <v>39</v>
      </c>
      <c r="AD13" s="99" t="s">
        <v>39</v>
      </c>
      <c r="AE13" s="411"/>
      <c r="AF13" s="99" t="s">
        <v>18</v>
      </c>
      <c r="AG13" s="99" t="s">
        <v>18</v>
      </c>
      <c r="AH13" s="99" t="s">
        <v>18</v>
      </c>
      <c r="AI13" s="99" t="s">
        <v>18</v>
      </c>
      <c r="AJ13" s="99" t="s">
        <v>18</v>
      </c>
      <c r="AK13" s="99"/>
      <c r="AL13" s="64"/>
      <c r="AM13" s="412"/>
    </row>
    <row r="14" spans="1:67" s="190" customFormat="1" ht="24.75" customHeight="1" thickBot="1" x14ac:dyDescent="0.25">
      <c r="A14" s="178" t="s">
        <v>12</v>
      </c>
      <c r="B14" s="178" t="s">
        <v>160</v>
      </c>
      <c r="C14" s="100" t="s">
        <v>153</v>
      </c>
      <c r="D14" s="202"/>
      <c r="E14" s="176">
        <v>104.825</v>
      </c>
      <c r="F14" s="176" t="s">
        <v>421</v>
      </c>
      <c r="G14" s="176">
        <v>370.62700000000001</v>
      </c>
      <c r="H14" s="176">
        <v>1E-3</v>
      </c>
      <c r="I14" s="176" t="s">
        <v>421</v>
      </c>
      <c r="J14" s="176" t="s">
        <v>421</v>
      </c>
      <c r="K14" s="176" t="s">
        <v>421</v>
      </c>
      <c r="L14" s="176" t="s">
        <v>421</v>
      </c>
      <c r="M14" s="176" t="s">
        <v>421</v>
      </c>
      <c r="N14" s="176" t="s">
        <v>421</v>
      </c>
      <c r="O14" s="176" t="s">
        <v>421</v>
      </c>
      <c r="P14" s="176" t="s">
        <v>421</v>
      </c>
      <c r="Q14" s="176" t="s">
        <v>421</v>
      </c>
      <c r="R14" s="176" t="s">
        <v>421</v>
      </c>
      <c r="S14" s="176" t="s">
        <v>421</v>
      </c>
      <c r="T14" s="176" t="s">
        <v>421</v>
      </c>
      <c r="U14" s="176" t="s">
        <v>421</v>
      </c>
      <c r="V14" s="176" t="s">
        <v>421</v>
      </c>
      <c r="W14" s="176" t="s">
        <v>421</v>
      </c>
      <c r="X14" s="176" t="s">
        <v>421</v>
      </c>
      <c r="Y14" s="176" t="s">
        <v>421</v>
      </c>
      <c r="Z14" s="176" t="s">
        <v>421</v>
      </c>
      <c r="AA14" s="176" t="s">
        <v>421</v>
      </c>
      <c r="AB14" s="176" t="s">
        <v>421</v>
      </c>
      <c r="AC14" s="176" t="s">
        <v>421</v>
      </c>
      <c r="AD14" s="176" t="s">
        <v>421</v>
      </c>
      <c r="AE14" s="204"/>
      <c r="AF14" s="202" t="s">
        <v>408</v>
      </c>
      <c r="AG14" s="202" t="s">
        <v>408</v>
      </c>
      <c r="AH14" s="202" t="s">
        <v>408</v>
      </c>
      <c r="AI14" s="202" t="s">
        <v>408</v>
      </c>
      <c r="AJ14" s="202" t="s">
        <v>408</v>
      </c>
      <c r="AK14" s="202" t="s">
        <v>408</v>
      </c>
      <c r="AL14" s="203" t="s">
        <v>18</v>
      </c>
    </row>
    <row r="15" spans="1:67" s="190" customFormat="1" ht="24.75" customHeight="1" thickBot="1" x14ac:dyDescent="0.25">
      <c r="A15" s="178" t="s">
        <v>122</v>
      </c>
      <c r="B15" s="178" t="s">
        <v>161</v>
      </c>
      <c r="C15" s="100" t="s">
        <v>56</v>
      </c>
      <c r="D15" s="202"/>
      <c r="E15" s="176" t="s">
        <v>422</v>
      </c>
      <c r="F15" s="176" t="s">
        <v>421</v>
      </c>
      <c r="G15" s="176" t="s">
        <v>422</v>
      </c>
      <c r="H15" s="176" t="s">
        <v>408</v>
      </c>
      <c r="I15" s="176" t="s">
        <v>421</v>
      </c>
      <c r="J15" s="176" t="s">
        <v>421</v>
      </c>
      <c r="K15" s="176" t="s">
        <v>421</v>
      </c>
      <c r="L15" s="176" t="s">
        <v>421</v>
      </c>
      <c r="M15" s="176" t="s">
        <v>421</v>
      </c>
      <c r="N15" s="176" t="s">
        <v>421</v>
      </c>
      <c r="O15" s="176" t="s">
        <v>421</v>
      </c>
      <c r="P15" s="176" t="s">
        <v>421</v>
      </c>
      <c r="Q15" s="176" t="s">
        <v>421</v>
      </c>
      <c r="R15" s="176" t="s">
        <v>421</v>
      </c>
      <c r="S15" s="176" t="s">
        <v>421</v>
      </c>
      <c r="T15" s="176" t="s">
        <v>421</v>
      </c>
      <c r="U15" s="176" t="s">
        <v>421</v>
      </c>
      <c r="V15" s="176" t="s">
        <v>421</v>
      </c>
      <c r="W15" s="176" t="s">
        <v>421</v>
      </c>
      <c r="X15" s="176" t="s">
        <v>421</v>
      </c>
      <c r="Y15" s="176" t="s">
        <v>421</v>
      </c>
      <c r="Z15" s="176" t="s">
        <v>421</v>
      </c>
      <c r="AA15" s="176" t="s">
        <v>421</v>
      </c>
      <c r="AB15" s="176" t="s">
        <v>421</v>
      </c>
      <c r="AC15" s="176" t="s">
        <v>408</v>
      </c>
      <c r="AD15" s="176" t="s">
        <v>408</v>
      </c>
      <c r="AE15" s="204"/>
      <c r="AF15" s="202" t="s">
        <v>408</v>
      </c>
      <c r="AG15" s="202" t="s">
        <v>408</v>
      </c>
      <c r="AH15" s="202" t="s">
        <v>408</v>
      </c>
      <c r="AI15" s="202" t="s">
        <v>408</v>
      </c>
      <c r="AJ15" s="202" t="s">
        <v>408</v>
      </c>
      <c r="AK15" s="202" t="s">
        <v>408</v>
      </c>
      <c r="AL15" s="203" t="s">
        <v>18</v>
      </c>
    </row>
    <row r="16" spans="1:67" s="190" customFormat="1" ht="24.75" customHeight="1" thickBot="1" x14ac:dyDescent="0.25">
      <c r="A16" s="178" t="s">
        <v>122</v>
      </c>
      <c r="B16" s="178" t="s">
        <v>162</v>
      </c>
      <c r="C16" s="100" t="s">
        <v>142</v>
      </c>
      <c r="D16" s="202"/>
      <c r="E16" s="176" t="s">
        <v>422</v>
      </c>
      <c r="F16" s="176" t="s">
        <v>421</v>
      </c>
      <c r="G16" s="176" t="s">
        <v>422</v>
      </c>
      <c r="H16" s="176" t="s">
        <v>408</v>
      </c>
      <c r="I16" s="176" t="s">
        <v>421</v>
      </c>
      <c r="J16" s="176" t="s">
        <v>421</v>
      </c>
      <c r="K16" s="176" t="s">
        <v>421</v>
      </c>
      <c r="L16" s="176" t="s">
        <v>421</v>
      </c>
      <c r="M16" s="176" t="s">
        <v>421</v>
      </c>
      <c r="N16" s="176" t="s">
        <v>421</v>
      </c>
      <c r="O16" s="176" t="s">
        <v>421</v>
      </c>
      <c r="P16" s="176" t="s">
        <v>421</v>
      </c>
      <c r="Q16" s="176" t="s">
        <v>421</v>
      </c>
      <c r="R16" s="176" t="s">
        <v>421</v>
      </c>
      <c r="S16" s="176" t="s">
        <v>421</v>
      </c>
      <c r="T16" s="176" t="s">
        <v>421</v>
      </c>
      <c r="U16" s="176" t="s">
        <v>421</v>
      </c>
      <c r="V16" s="176" t="s">
        <v>421</v>
      </c>
      <c r="W16" s="176" t="s">
        <v>421</v>
      </c>
      <c r="X16" s="176" t="s">
        <v>421</v>
      </c>
      <c r="Y16" s="176" t="s">
        <v>421</v>
      </c>
      <c r="Z16" s="176" t="s">
        <v>421</v>
      </c>
      <c r="AA16" s="176" t="s">
        <v>421</v>
      </c>
      <c r="AB16" s="176" t="s">
        <v>421</v>
      </c>
      <c r="AC16" s="176" t="s">
        <v>408</v>
      </c>
      <c r="AD16" s="176" t="s">
        <v>408</v>
      </c>
      <c r="AE16" s="204"/>
      <c r="AF16" s="202" t="s">
        <v>421</v>
      </c>
      <c r="AG16" s="202" t="s">
        <v>421</v>
      </c>
      <c r="AH16" s="202" t="s">
        <v>421</v>
      </c>
      <c r="AI16" s="202" t="s">
        <v>421</v>
      </c>
      <c r="AJ16" s="202" t="s">
        <v>421</v>
      </c>
      <c r="AK16" s="202" t="s">
        <v>421</v>
      </c>
      <c r="AL16" s="203" t="s">
        <v>18</v>
      </c>
    </row>
    <row r="17" spans="1:38" s="190" customFormat="1" ht="24.75" customHeight="1" thickBot="1" x14ac:dyDescent="0.25">
      <c r="A17" s="178" t="s">
        <v>122</v>
      </c>
      <c r="B17" s="178" t="s">
        <v>163</v>
      </c>
      <c r="C17" s="100" t="s">
        <v>57</v>
      </c>
      <c r="D17" s="202"/>
      <c r="E17" s="176" t="s">
        <v>422</v>
      </c>
      <c r="F17" s="176" t="s">
        <v>421</v>
      </c>
      <c r="G17" s="176" t="s">
        <v>422</v>
      </c>
      <c r="H17" s="176" t="s">
        <v>408</v>
      </c>
      <c r="I17" s="176" t="s">
        <v>421</v>
      </c>
      <c r="J17" s="176" t="s">
        <v>421</v>
      </c>
      <c r="K17" s="176" t="s">
        <v>421</v>
      </c>
      <c r="L17" s="176" t="s">
        <v>421</v>
      </c>
      <c r="M17" s="176" t="s">
        <v>421</v>
      </c>
      <c r="N17" s="176" t="s">
        <v>421</v>
      </c>
      <c r="O17" s="176" t="s">
        <v>421</v>
      </c>
      <c r="P17" s="176" t="s">
        <v>421</v>
      </c>
      <c r="Q17" s="176" t="s">
        <v>421</v>
      </c>
      <c r="R17" s="176" t="s">
        <v>421</v>
      </c>
      <c r="S17" s="176" t="s">
        <v>421</v>
      </c>
      <c r="T17" s="176" t="s">
        <v>421</v>
      </c>
      <c r="U17" s="176" t="s">
        <v>421</v>
      </c>
      <c r="V17" s="176" t="s">
        <v>421</v>
      </c>
      <c r="W17" s="176" t="s">
        <v>421</v>
      </c>
      <c r="X17" s="176" t="s">
        <v>421</v>
      </c>
      <c r="Y17" s="176" t="s">
        <v>421</v>
      </c>
      <c r="Z17" s="176" t="s">
        <v>421</v>
      </c>
      <c r="AA17" s="176" t="s">
        <v>421</v>
      </c>
      <c r="AB17" s="176" t="s">
        <v>421</v>
      </c>
      <c r="AC17" s="176" t="s">
        <v>421</v>
      </c>
      <c r="AD17" s="176" t="s">
        <v>408</v>
      </c>
      <c r="AE17" s="204"/>
      <c r="AF17" s="202" t="s">
        <v>408</v>
      </c>
      <c r="AG17" s="202" t="s">
        <v>408</v>
      </c>
      <c r="AH17" s="202" t="s">
        <v>408</v>
      </c>
      <c r="AI17" s="202" t="s">
        <v>408</v>
      </c>
      <c r="AJ17" s="202" t="s">
        <v>408</v>
      </c>
      <c r="AK17" s="202" t="s">
        <v>408</v>
      </c>
      <c r="AL17" s="203" t="s">
        <v>18</v>
      </c>
    </row>
    <row r="18" spans="1:38" s="190" customFormat="1" ht="24.75" customHeight="1" thickBot="1" x14ac:dyDescent="0.25">
      <c r="A18" s="178" t="s">
        <v>122</v>
      </c>
      <c r="B18" s="178" t="s">
        <v>164</v>
      </c>
      <c r="C18" s="100" t="s">
        <v>275</v>
      </c>
      <c r="D18" s="202"/>
      <c r="E18" s="176" t="s">
        <v>422</v>
      </c>
      <c r="F18" s="176" t="s">
        <v>421</v>
      </c>
      <c r="G18" s="176" t="s">
        <v>422</v>
      </c>
      <c r="H18" s="176" t="s">
        <v>408</v>
      </c>
      <c r="I18" s="176" t="s">
        <v>421</v>
      </c>
      <c r="J18" s="176" t="s">
        <v>421</v>
      </c>
      <c r="K18" s="176" t="s">
        <v>421</v>
      </c>
      <c r="L18" s="176" t="s">
        <v>421</v>
      </c>
      <c r="M18" s="176" t="s">
        <v>421</v>
      </c>
      <c r="N18" s="176" t="s">
        <v>421</v>
      </c>
      <c r="O18" s="176" t="s">
        <v>421</v>
      </c>
      <c r="P18" s="176" t="s">
        <v>421</v>
      </c>
      <c r="Q18" s="176" t="s">
        <v>421</v>
      </c>
      <c r="R18" s="176" t="s">
        <v>421</v>
      </c>
      <c r="S18" s="176" t="s">
        <v>421</v>
      </c>
      <c r="T18" s="176" t="s">
        <v>421</v>
      </c>
      <c r="U18" s="176" t="s">
        <v>421</v>
      </c>
      <c r="V18" s="176" t="s">
        <v>421</v>
      </c>
      <c r="W18" s="176" t="s">
        <v>421</v>
      </c>
      <c r="X18" s="176" t="s">
        <v>421</v>
      </c>
      <c r="Y18" s="176" t="s">
        <v>421</v>
      </c>
      <c r="Z18" s="176" t="s">
        <v>421</v>
      </c>
      <c r="AA18" s="176" t="s">
        <v>421</v>
      </c>
      <c r="AB18" s="176" t="s">
        <v>421</v>
      </c>
      <c r="AC18" s="176" t="s">
        <v>421</v>
      </c>
      <c r="AD18" s="176" t="s">
        <v>421</v>
      </c>
      <c r="AE18" s="204"/>
      <c r="AF18" s="202" t="s">
        <v>408</v>
      </c>
      <c r="AG18" s="202" t="s">
        <v>408</v>
      </c>
      <c r="AH18" s="202" t="s">
        <v>408</v>
      </c>
      <c r="AI18" s="202" t="s">
        <v>408</v>
      </c>
      <c r="AJ18" s="202" t="s">
        <v>408</v>
      </c>
      <c r="AK18" s="202" t="s">
        <v>408</v>
      </c>
      <c r="AL18" s="203" t="s">
        <v>18</v>
      </c>
    </row>
    <row r="19" spans="1:38" s="190" customFormat="1" ht="24.75" customHeight="1" thickBot="1" x14ac:dyDescent="0.25">
      <c r="A19" s="178" t="s">
        <v>122</v>
      </c>
      <c r="B19" s="178" t="s">
        <v>165</v>
      </c>
      <c r="C19" s="100" t="s">
        <v>58</v>
      </c>
      <c r="D19" s="202"/>
      <c r="E19" s="176" t="s">
        <v>422</v>
      </c>
      <c r="F19" s="176" t="s">
        <v>421</v>
      </c>
      <c r="G19" s="176" t="s">
        <v>422</v>
      </c>
      <c r="H19" s="176" t="s">
        <v>408</v>
      </c>
      <c r="I19" s="176" t="s">
        <v>421</v>
      </c>
      <c r="J19" s="176" t="s">
        <v>421</v>
      </c>
      <c r="K19" s="176" t="s">
        <v>421</v>
      </c>
      <c r="L19" s="176" t="s">
        <v>421</v>
      </c>
      <c r="M19" s="176" t="s">
        <v>421</v>
      </c>
      <c r="N19" s="176" t="s">
        <v>421</v>
      </c>
      <c r="O19" s="176" t="s">
        <v>421</v>
      </c>
      <c r="P19" s="176" t="s">
        <v>421</v>
      </c>
      <c r="Q19" s="176" t="s">
        <v>421</v>
      </c>
      <c r="R19" s="176" t="s">
        <v>421</v>
      </c>
      <c r="S19" s="176" t="s">
        <v>421</v>
      </c>
      <c r="T19" s="176" t="s">
        <v>421</v>
      </c>
      <c r="U19" s="176" t="s">
        <v>421</v>
      </c>
      <c r="V19" s="176" t="s">
        <v>421</v>
      </c>
      <c r="W19" s="176" t="s">
        <v>421</v>
      </c>
      <c r="X19" s="176" t="s">
        <v>421</v>
      </c>
      <c r="Y19" s="176" t="s">
        <v>421</v>
      </c>
      <c r="Z19" s="176" t="s">
        <v>421</v>
      </c>
      <c r="AA19" s="176" t="s">
        <v>421</v>
      </c>
      <c r="AB19" s="176" t="s">
        <v>421</v>
      </c>
      <c r="AC19" s="176" t="s">
        <v>408</v>
      </c>
      <c r="AD19" s="176" t="s">
        <v>408</v>
      </c>
      <c r="AE19" s="204"/>
      <c r="AF19" s="202" t="s">
        <v>408</v>
      </c>
      <c r="AG19" s="202" t="s">
        <v>408</v>
      </c>
      <c r="AH19" s="202" t="s">
        <v>408</v>
      </c>
      <c r="AI19" s="202" t="s">
        <v>408</v>
      </c>
      <c r="AJ19" s="202" t="s">
        <v>408</v>
      </c>
      <c r="AK19" s="202" t="s">
        <v>408</v>
      </c>
      <c r="AL19" s="203" t="s">
        <v>18</v>
      </c>
    </row>
    <row r="20" spans="1:38" s="190" customFormat="1" ht="24.75" customHeight="1" thickBot="1" x14ac:dyDescent="0.25">
      <c r="A20" s="178" t="s">
        <v>122</v>
      </c>
      <c r="B20" s="178" t="s">
        <v>166</v>
      </c>
      <c r="C20" s="100" t="s">
        <v>59</v>
      </c>
      <c r="D20" s="202"/>
      <c r="E20" s="176" t="s">
        <v>422</v>
      </c>
      <c r="F20" s="176" t="s">
        <v>421</v>
      </c>
      <c r="G20" s="176" t="s">
        <v>422</v>
      </c>
      <c r="H20" s="176" t="s">
        <v>408</v>
      </c>
      <c r="I20" s="176" t="s">
        <v>421</v>
      </c>
      <c r="J20" s="176" t="s">
        <v>421</v>
      </c>
      <c r="K20" s="176" t="s">
        <v>421</v>
      </c>
      <c r="L20" s="176" t="s">
        <v>421</v>
      </c>
      <c r="M20" s="176" t="s">
        <v>421</v>
      </c>
      <c r="N20" s="176" t="s">
        <v>421</v>
      </c>
      <c r="O20" s="176" t="s">
        <v>421</v>
      </c>
      <c r="P20" s="176" t="s">
        <v>421</v>
      </c>
      <c r="Q20" s="176" t="s">
        <v>421</v>
      </c>
      <c r="R20" s="176" t="s">
        <v>421</v>
      </c>
      <c r="S20" s="176" t="s">
        <v>421</v>
      </c>
      <c r="T20" s="176" t="s">
        <v>421</v>
      </c>
      <c r="U20" s="176" t="s">
        <v>421</v>
      </c>
      <c r="V20" s="176" t="s">
        <v>421</v>
      </c>
      <c r="W20" s="176" t="s">
        <v>421</v>
      </c>
      <c r="X20" s="176" t="s">
        <v>421</v>
      </c>
      <c r="Y20" s="176" t="s">
        <v>421</v>
      </c>
      <c r="Z20" s="176" t="s">
        <v>421</v>
      </c>
      <c r="AA20" s="176" t="s">
        <v>421</v>
      </c>
      <c r="AB20" s="176" t="s">
        <v>421</v>
      </c>
      <c r="AC20" s="176" t="s">
        <v>421</v>
      </c>
      <c r="AD20" s="176" t="s">
        <v>408</v>
      </c>
      <c r="AE20" s="204"/>
      <c r="AF20" s="202" t="s">
        <v>408</v>
      </c>
      <c r="AG20" s="202" t="s">
        <v>408</v>
      </c>
      <c r="AH20" s="202" t="s">
        <v>408</v>
      </c>
      <c r="AI20" s="202" t="s">
        <v>408</v>
      </c>
      <c r="AJ20" s="202" t="s">
        <v>408</v>
      </c>
      <c r="AK20" s="202" t="s">
        <v>408</v>
      </c>
      <c r="AL20" s="203" t="s">
        <v>18</v>
      </c>
    </row>
    <row r="21" spans="1:38" s="190" customFormat="1" ht="24.75" customHeight="1" thickBot="1" x14ac:dyDescent="0.25">
      <c r="A21" s="178" t="s">
        <v>122</v>
      </c>
      <c r="B21" s="178" t="s">
        <v>167</v>
      </c>
      <c r="C21" s="100" t="s">
        <v>60</v>
      </c>
      <c r="D21" s="202"/>
      <c r="E21" s="176" t="s">
        <v>422</v>
      </c>
      <c r="F21" s="176" t="s">
        <v>421</v>
      </c>
      <c r="G21" s="176" t="s">
        <v>422</v>
      </c>
      <c r="H21" s="176" t="s">
        <v>408</v>
      </c>
      <c r="I21" s="176" t="s">
        <v>421</v>
      </c>
      <c r="J21" s="176" t="s">
        <v>421</v>
      </c>
      <c r="K21" s="176" t="s">
        <v>421</v>
      </c>
      <c r="L21" s="176" t="s">
        <v>421</v>
      </c>
      <c r="M21" s="176" t="s">
        <v>421</v>
      </c>
      <c r="N21" s="176" t="s">
        <v>421</v>
      </c>
      <c r="O21" s="176" t="s">
        <v>421</v>
      </c>
      <c r="P21" s="176" t="s">
        <v>421</v>
      </c>
      <c r="Q21" s="176" t="s">
        <v>421</v>
      </c>
      <c r="R21" s="176" t="s">
        <v>421</v>
      </c>
      <c r="S21" s="176" t="s">
        <v>421</v>
      </c>
      <c r="T21" s="176" t="s">
        <v>421</v>
      </c>
      <c r="U21" s="176" t="s">
        <v>421</v>
      </c>
      <c r="V21" s="176" t="s">
        <v>421</v>
      </c>
      <c r="W21" s="176" t="s">
        <v>421</v>
      </c>
      <c r="X21" s="176" t="s">
        <v>421</v>
      </c>
      <c r="Y21" s="176" t="s">
        <v>421</v>
      </c>
      <c r="Z21" s="176" t="s">
        <v>421</v>
      </c>
      <c r="AA21" s="176" t="s">
        <v>421</v>
      </c>
      <c r="AB21" s="176" t="s">
        <v>421</v>
      </c>
      <c r="AC21" s="176" t="s">
        <v>421</v>
      </c>
      <c r="AD21" s="176" t="s">
        <v>408</v>
      </c>
      <c r="AE21" s="204"/>
      <c r="AF21" s="202" t="s">
        <v>408</v>
      </c>
      <c r="AG21" s="202" t="s">
        <v>408</v>
      </c>
      <c r="AH21" s="202" t="s">
        <v>408</v>
      </c>
      <c r="AI21" s="202" t="s">
        <v>408</v>
      </c>
      <c r="AJ21" s="202" t="s">
        <v>408</v>
      </c>
      <c r="AK21" s="202" t="s">
        <v>408</v>
      </c>
      <c r="AL21" s="203" t="s">
        <v>18</v>
      </c>
    </row>
    <row r="22" spans="1:38" s="190" customFormat="1" ht="24.75" customHeight="1" thickBot="1" x14ac:dyDescent="0.25">
      <c r="A22" s="178" t="s">
        <v>122</v>
      </c>
      <c r="B22" s="178" t="s">
        <v>168</v>
      </c>
      <c r="C22" s="100" t="s">
        <v>297</v>
      </c>
      <c r="D22" s="202"/>
      <c r="E22" s="176" t="s">
        <v>422</v>
      </c>
      <c r="F22" s="176" t="s">
        <v>421</v>
      </c>
      <c r="G22" s="176" t="s">
        <v>422</v>
      </c>
      <c r="H22" s="176" t="s">
        <v>408</v>
      </c>
      <c r="I22" s="176" t="s">
        <v>421</v>
      </c>
      <c r="J22" s="176" t="s">
        <v>421</v>
      </c>
      <c r="K22" s="176" t="s">
        <v>421</v>
      </c>
      <c r="L22" s="176" t="s">
        <v>421</v>
      </c>
      <c r="M22" s="176" t="s">
        <v>421</v>
      </c>
      <c r="N22" s="176" t="s">
        <v>421</v>
      </c>
      <c r="O22" s="176" t="s">
        <v>421</v>
      </c>
      <c r="P22" s="176" t="s">
        <v>421</v>
      </c>
      <c r="Q22" s="176" t="s">
        <v>421</v>
      </c>
      <c r="R22" s="176" t="s">
        <v>421</v>
      </c>
      <c r="S22" s="176" t="s">
        <v>421</v>
      </c>
      <c r="T22" s="176" t="s">
        <v>421</v>
      </c>
      <c r="U22" s="176" t="s">
        <v>421</v>
      </c>
      <c r="V22" s="176" t="s">
        <v>421</v>
      </c>
      <c r="W22" s="176" t="s">
        <v>421</v>
      </c>
      <c r="X22" s="176" t="s">
        <v>421</v>
      </c>
      <c r="Y22" s="176" t="s">
        <v>421</v>
      </c>
      <c r="Z22" s="176" t="s">
        <v>421</v>
      </c>
      <c r="AA22" s="176" t="s">
        <v>421</v>
      </c>
      <c r="AB22" s="176" t="s">
        <v>421</v>
      </c>
      <c r="AC22" s="176" t="s">
        <v>421</v>
      </c>
      <c r="AD22" s="176" t="s">
        <v>408</v>
      </c>
      <c r="AE22" s="204"/>
      <c r="AF22" s="202" t="s">
        <v>408</v>
      </c>
      <c r="AG22" s="202" t="s">
        <v>408</v>
      </c>
      <c r="AH22" s="202" t="s">
        <v>408</v>
      </c>
      <c r="AI22" s="202" t="s">
        <v>408</v>
      </c>
      <c r="AJ22" s="202" t="s">
        <v>408</v>
      </c>
      <c r="AK22" s="202" t="s">
        <v>408</v>
      </c>
      <c r="AL22" s="203" t="s">
        <v>18</v>
      </c>
    </row>
    <row r="23" spans="1:38" s="190" customFormat="1" ht="24.75" customHeight="1" thickBot="1" x14ac:dyDescent="0.25">
      <c r="A23" s="178" t="s">
        <v>129</v>
      </c>
      <c r="B23" s="178" t="s">
        <v>439</v>
      </c>
      <c r="C23" s="100" t="s">
        <v>349</v>
      </c>
      <c r="D23" s="202"/>
      <c r="E23" s="176">
        <v>9.0245981771127024</v>
      </c>
      <c r="F23" s="176">
        <v>1.6232247894074858</v>
      </c>
      <c r="G23" s="176">
        <v>0.80113098710993891</v>
      </c>
      <c r="H23" s="176">
        <v>1.7392769396816698E-3</v>
      </c>
      <c r="I23" s="176">
        <v>1.0774343701342959</v>
      </c>
      <c r="J23" s="176">
        <v>1.0774343701342959</v>
      </c>
      <c r="K23" s="176">
        <v>1.0774343701342954</v>
      </c>
      <c r="L23" s="176">
        <v>0.66782692790582854</v>
      </c>
      <c r="M23" s="176">
        <v>6.4075274801347799</v>
      </c>
      <c r="N23" s="176" t="s">
        <v>408</v>
      </c>
      <c r="O23" s="176">
        <v>2.1854223728532368E-3</v>
      </c>
      <c r="P23" s="176" t="s">
        <v>408</v>
      </c>
      <c r="Q23" s="176" t="s">
        <v>408</v>
      </c>
      <c r="R23" s="176">
        <v>1.0927111864266181E-2</v>
      </c>
      <c r="S23" s="176">
        <v>0.37152180338505014</v>
      </c>
      <c r="T23" s="176">
        <v>1.5297956609972654E-2</v>
      </c>
      <c r="U23" s="176">
        <v>2.1854223728532368E-3</v>
      </c>
      <c r="V23" s="176">
        <v>0.21854223728532363</v>
      </c>
      <c r="W23" s="176" t="s">
        <v>408</v>
      </c>
      <c r="X23" s="176">
        <v>6.5789195150620068E-3</v>
      </c>
      <c r="Y23" s="176">
        <v>1.0904459467763901E-2</v>
      </c>
      <c r="Z23" s="176" t="s">
        <v>408</v>
      </c>
      <c r="AA23" s="176" t="s">
        <v>408</v>
      </c>
      <c r="AB23" s="176">
        <v>1.70194819801405E-2</v>
      </c>
      <c r="AC23" s="176" t="s">
        <v>408</v>
      </c>
      <c r="AD23" s="176" t="s">
        <v>408</v>
      </c>
      <c r="AE23" s="204"/>
      <c r="AF23" s="202" t="s">
        <v>408</v>
      </c>
      <c r="AG23" s="202" t="s">
        <v>408</v>
      </c>
      <c r="AH23" s="202" t="s">
        <v>408</v>
      </c>
      <c r="AI23" s="202" t="s">
        <v>408</v>
      </c>
      <c r="AJ23" s="202" t="s">
        <v>408</v>
      </c>
      <c r="AK23" s="202" t="s">
        <v>408</v>
      </c>
      <c r="AL23" s="203" t="s">
        <v>18</v>
      </c>
    </row>
    <row r="24" spans="1:38" s="190" customFormat="1" ht="24.75" customHeight="1" thickBot="1" x14ac:dyDescent="0.25">
      <c r="A24" s="178" t="s">
        <v>122</v>
      </c>
      <c r="B24" s="178" t="s">
        <v>333</v>
      </c>
      <c r="C24" s="100" t="s">
        <v>350</v>
      </c>
      <c r="D24" s="202"/>
      <c r="E24" s="176" t="s">
        <v>422</v>
      </c>
      <c r="F24" s="176" t="s">
        <v>421</v>
      </c>
      <c r="G24" s="176" t="s">
        <v>422</v>
      </c>
      <c r="H24" s="176" t="s">
        <v>408</v>
      </c>
      <c r="I24" s="176" t="s">
        <v>421</v>
      </c>
      <c r="J24" s="176" t="s">
        <v>421</v>
      </c>
      <c r="K24" s="176" t="s">
        <v>421</v>
      </c>
      <c r="L24" s="176" t="s">
        <v>421</v>
      </c>
      <c r="M24" s="176" t="s">
        <v>421</v>
      </c>
      <c r="N24" s="176" t="s">
        <v>421</v>
      </c>
      <c r="O24" s="176" t="s">
        <v>421</v>
      </c>
      <c r="P24" s="176" t="s">
        <v>421</v>
      </c>
      <c r="Q24" s="176" t="s">
        <v>421</v>
      </c>
      <c r="R24" s="176" t="s">
        <v>421</v>
      </c>
      <c r="S24" s="176" t="s">
        <v>421</v>
      </c>
      <c r="T24" s="176" t="s">
        <v>421</v>
      </c>
      <c r="U24" s="176" t="s">
        <v>421</v>
      </c>
      <c r="V24" s="176" t="s">
        <v>421</v>
      </c>
      <c r="W24" s="176" t="s">
        <v>421</v>
      </c>
      <c r="X24" s="176" t="s">
        <v>421</v>
      </c>
      <c r="Y24" s="176" t="s">
        <v>421</v>
      </c>
      <c r="Z24" s="176" t="s">
        <v>421</v>
      </c>
      <c r="AA24" s="176" t="s">
        <v>421</v>
      </c>
      <c r="AB24" s="176" t="s">
        <v>421</v>
      </c>
      <c r="AC24" s="176" t="s">
        <v>421</v>
      </c>
      <c r="AD24" s="176" t="s">
        <v>421</v>
      </c>
      <c r="AE24" s="204"/>
      <c r="AF24" s="202" t="s">
        <v>408</v>
      </c>
      <c r="AG24" s="202" t="s">
        <v>408</v>
      </c>
      <c r="AH24" s="202" t="s">
        <v>408</v>
      </c>
      <c r="AI24" s="202" t="s">
        <v>408</v>
      </c>
      <c r="AJ24" s="202" t="s">
        <v>408</v>
      </c>
      <c r="AK24" s="202" t="s">
        <v>408</v>
      </c>
      <c r="AL24" s="203" t="s">
        <v>18</v>
      </c>
    </row>
    <row r="25" spans="1:38" s="190" customFormat="1" ht="24.75" customHeight="1" thickBot="1" x14ac:dyDescent="0.25">
      <c r="A25" s="178" t="s">
        <v>130</v>
      </c>
      <c r="B25" s="178" t="s">
        <v>170</v>
      </c>
      <c r="C25" s="100" t="s">
        <v>310</v>
      </c>
      <c r="D25" s="202"/>
      <c r="E25" s="176">
        <v>0.13121832630983932</v>
      </c>
      <c r="F25" s="176">
        <v>2.9077384648321731E-2</v>
      </c>
      <c r="G25" s="176">
        <v>1.108386464644036E-2</v>
      </c>
      <c r="H25" s="176" t="s">
        <v>408</v>
      </c>
      <c r="I25" s="176">
        <v>1.4966493030014558E-3</v>
      </c>
      <c r="J25" s="176">
        <v>1.4966493030014558E-3</v>
      </c>
      <c r="K25" s="176">
        <v>1.4966493030014558E-3</v>
      </c>
      <c r="L25" s="176">
        <v>7.483246515007279E-4</v>
      </c>
      <c r="M25" s="176">
        <v>0.12073361326310904</v>
      </c>
      <c r="N25" s="176" t="s">
        <v>408</v>
      </c>
      <c r="O25" s="176" t="s">
        <v>408</v>
      </c>
      <c r="P25" s="176" t="s">
        <v>408</v>
      </c>
      <c r="Q25" s="176" t="s">
        <v>408</v>
      </c>
      <c r="R25" s="176" t="s">
        <v>408</v>
      </c>
      <c r="S25" s="176" t="s">
        <v>408</v>
      </c>
      <c r="T25" s="176" t="s">
        <v>408</v>
      </c>
      <c r="U25" s="176" t="s">
        <v>408</v>
      </c>
      <c r="V25" s="176" t="s">
        <v>408</v>
      </c>
      <c r="W25" s="176" t="s">
        <v>408</v>
      </c>
      <c r="X25" s="176" t="s">
        <v>408</v>
      </c>
      <c r="Y25" s="176" t="s">
        <v>408</v>
      </c>
      <c r="Z25" s="176" t="s">
        <v>408</v>
      </c>
      <c r="AA25" s="176" t="s">
        <v>408</v>
      </c>
      <c r="AB25" s="176" t="s">
        <v>408</v>
      </c>
      <c r="AC25" s="176" t="s">
        <v>408</v>
      </c>
      <c r="AD25" s="176" t="s">
        <v>408</v>
      </c>
      <c r="AE25" s="204"/>
      <c r="AF25" s="176">
        <v>571.33322919795705</v>
      </c>
      <c r="AG25" s="202" t="s">
        <v>408</v>
      </c>
      <c r="AH25" s="202" t="s">
        <v>408</v>
      </c>
      <c r="AI25" s="202" t="s">
        <v>408</v>
      </c>
      <c r="AJ25" s="202" t="s">
        <v>408</v>
      </c>
      <c r="AK25" s="202" t="s">
        <v>408</v>
      </c>
      <c r="AL25" s="203" t="s">
        <v>18</v>
      </c>
    </row>
    <row r="26" spans="1:38" s="190" customFormat="1" ht="24.75" customHeight="1" thickBot="1" x14ac:dyDescent="0.25">
      <c r="A26" s="178" t="s">
        <v>130</v>
      </c>
      <c r="B26" s="178" t="s">
        <v>169</v>
      </c>
      <c r="C26" s="100" t="s">
        <v>320</v>
      </c>
      <c r="D26" s="202"/>
      <c r="E26" s="176">
        <v>0.21188593901485084</v>
      </c>
      <c r="F26" s="176">
        <v>3.7010963832014881E-2</v>
      </c>
      <c r="G26" s="176">
        <v>1.4340597904099615E-2</v>
      </c>
      <c r="H26" s="176" t="s">
        <v>408</v>
      </c>
      <c r="I26" s="176">
        <v>1.4402997808589868E-3</v>
      </c>
      <c r="J26" s="176">
        <v>1.4402997808589868E-3</v>
      </c>
      <c r="K26" s="176">
        <v>1.4402997808589868E-3</v>
      </c>
      <c r="L26" s="176">
        <v>7.2014989042949338E-4</v>
      </c>
      <c r="M26" s="176">
        <v>0.36961838638271211</v>
      </c>
      <c r="N26" s="176">
        <v>0.16452501891640892</v>
      </c>
      <c r="O26" s="176" t="s">
        <v>408</v>
      </c>
      <c r="P26" s="176" t="s">
        <v>408</v>
      </c>
      <c r="Q26" s="176" t="s">
        <v>408</v>
      </c>
      <c r="R26" s="176" t="s">
        <v>408</v>
      </c>
      <c r="S26" s="176" t="s">
        <v>408</v>
      </c>
      <c r="T26" s="176" t="s">
        <v>408</v>
      </c>
      <c r="U26" s="176" t="s">
        <v>408</v>
      </c>
      <c r="V26" s="176" t="s">
        <v>408</v>
      </c>
      <c r="W26" s="176" t="s">
        <v>408</v>
      </c>
      <c r="X26" s="176" t="s">
        <v>408</v>
      </c>
      <c r="Y26" s="176" t="s">
        <v>408</v>
      </c>
      <c r="Z26" s="176" t="s">
        <v>408</v>
      </c>
      <c r="AA26" s="176" t="s">
        <v>408</v>
      </c>
      <c r="AB26" s="176" t="s">
        <v>408</v>
      </c>
      <c r="AC26" s="176" t="s">
        <v>408</v>
      </c>
      <c r="AD26" s="176" t="s">
        <v>408</v>
      </c>
      <c r="AE26" s="204"/>
      <c r="AF26" s="176">
        <v>750.86358634217697</v>
      </c>
      <c r="AG26" s="202" t="s">
        <v>408</v>
      </c>
      <c r="AH26" s="202" t="s">
        <v>408</v>
      </c>
      <c r="AI26" s="202" t="s">
        <v>408</v>
      </c>
      <c r="AJ26" s="202" t="s">
        <v>408</v>
      </c>
      <c r="AK26" s="202" t="s">
        <v>408</v>
      </c>
      <c r="AL26" s="203" t="s">
        <v>18</v>
      </c>
    </row>
    <row r="27" spans="1:38" s="190" customFormat="1" ht="24.75" customHeight="1" thickBot="1" x14ac:dyDescent="0.25">
      <c r="A27" s="178" t="s">
        <v>131</v>
      </c>
      <c r="B27" s="178" t="s">
        <v>171</v>
      </c>
      <c r="C27" s="100" t="s">
        <v>61</v>
      </c>
      <c r="D27" s="202"/>
      <c r="E27" s="176">
        <v>59.428829399687736</v>
      </c>
      <c r="F27" s="176">
        <v>47.637269037895791</v>
      </c>
      <c r="G27" s="176">
        <v>2.606376148397497</v>
      </c>
      <c r="H27" s="176">
        <v>5.129081191732586E-2</v>
      </c>
      <c r="I27" s="176">
        <v>2.2399407547273884</v>
      </c>
      <c r="J27" s="176">
        <v>2.2399407547273884</v>
      </c>
      <c r="K27" s="176">
        <v>2.2399407547273884</v>
      </c>
      <c r="L27" s="176">
        <v>1.2083247892176596</v>
      </c>
      <c r="M27" s="176">
        <v>440.84678821694541</v>
      </c>
      <c r="N27" s="176">
        <v>748.00232760616154</v>
      </c>
      <c r="O27" s="176">
        <v>2.8777951956219101E-4</v>
      </c>
      <c r="P27" s="176">
        <v>1.331122175650345E-2</v>
      </c>
      <c r="Q27" s="176">
        <v>4.3801178058767157E-4</v>
      </c>
      <c r="R27" s="176">
        <v>1.0821927710903699E-2</v>
      </c>
      <c r="S27" s="176">
        <v>7.6357169178717784E-3</v>
      </c>
      <c r="T27" s="176">
        <v>3.2143269562994185E-3</v>
      </c>
      <c r="U27" s="176">
        <v>3.0046452205096129E-4</v>
      </c>
      <c r="V27" s="176">
        <v>4.9957196213071715E-2</v>
      </c>
      <c r="W27" s="176">
        <v>0.74791282040220275</v>
      </c>
      <c r="X27" s="176" t="s">
        <v>421</v>
      </c>
      <c r="Y27" s="176" t="s">
        <v>421</v>
      </c>
      <c r="Z27" s="176" t="s">
        <v>421</v>
      </c>
      <c r="AA27" s="176" t="s">
        <v>421</v>
      </c>
      <c r="AB27" s="176" t="s">
        <v>421</v>
      </c>
      <c r="AC27" s="176" t="s">
        <v>421</v>
      </c>
      <c r="AD27" s="176">
        <v>1.5698254940543188E-4</v>
      </c>
      <c r="AE27" s="204"/>
      <c r="AF27" s="202" t="s">
        <v>408</v>
      </c>
      <c r="AG27" s="202" t="s">
        <v>408</v>
      </c>
      <c r="AH27" s="202" t="s">
        <v>408</v>
      </c>
      <c r="AI27" s="202" t="s">
        <v>408</v>
      </c>
      <c r="AJ27" s="202" t="s">
        <v>408</v>
      </c>
      <c r="AK27" s="202" t="s">
        <v>408</v>
      </c>
      <c r="AL27" s="203" t="s">
        <v>18</v>
      </c>
    </row>
    <row r="28" spans="1:38" s="190" customFormat="1" ht="24.75" customHeight="1" thickBot="1" x14ac:dyDescent="0.25">
      <c r="A28" s="178" t="s">
        <v>131</v>
      </c>
      <c r="B28" s="178" t="s">
        <v>172</v>
      </c>
      <c r="C28" s="100" t="s">
        <v>154</v>
      </c>
      <c r="D28" s="202"/>
      <c r="E28" s="176">
        <v>5.0546123689349516</v>
      </c>
      <c r="F28" s="176">
        <v>2.5518029566938401</v>
      </c>
      <c r="G28" s="176">
        <v>0.91122358252742863</v>
      </c>
      <c r="H28" s="176">
        <v>4.1420027160080719E-3</v>
      </c>
      <c r="I28" s="176">
        <v>0.87001936445653494</v>
      </c>
      <c r="J28" s="176">
        <v>0.87001936445653494</v>
      </c>
      <c r="K28" s="176">
        <v>0.87001936445653494</v>
      </c>
      <c r="L28" s="176">
        <v>0.47543853489311294</v>
      </c>
      <c r="M28" s="176">
        <v>23.342641100109589</v>
      </c>
      <c r="N28" s="176">
        <v>31.000180081316614</v>
      </c>
      <c r="O28" s="176">
        <v>2.0310839770296399E-5</v>
      </c>
      <c r="P28" s="176">
        <v>1.4333527315024787E-3</v>
      </c>
      <c r="Q28" s="176">
        <v>3.4864909267401285E-5</v>
      </c>
      <c r="R28" s="176">
        <v>1.8582173952763383E-3</v>
      </c>
      <c r="S28" s="176">
        <v>1.2619467738197421E-3</v>
      </c>
      <c r="T28" s="176">
        <v>1.6759491317905833E-4</v>
      </c>
      <c r="U28" s="176">
        <v>2.9108138994209771E-5</v>
      </c>
      <c r="V28" s="176">
        <v>5.066761910762013E-3</v>
      </c>
      <c r="W28" s="176">
        <v>2.4631001403160657E-2</v>
      </c>
      <c r="X28" s="176" t="s">
        <v>421</v>
      </c>
      <c r="Y28" s="176" t="s">
        <v>421</v>
      </c>
      <c r="Z28" s="176" t="s">
        <v>421</v>
      </c>
      <c r="AA28" s="176" t="s">
        <v>421</v>
      </c>
      <c r="AB28" s="176" t="s">
        <v>421</v>
      </c>
      <c r="AC28" s="176" t="s">
        <v>421</v>
      </c>
      <c r="AD28" s="176">
        <v>2.4631001403160654E-5</v>
      </c>
      <c r="AE28" s="204"/>
      <c r="AF28" s="202" t="s">
        <v>408</v>
      </c>
      <c r="AG28" s="202" t="s">
        <v>408</v>
      </c>
      <c r="AH28" s="202" t="s">
        <v>408</v>
      </c>
      <c r="AI28" s="202" t="s">
        <v>408</v>
      </c>
      <c r="AJ28" s="202" t="s">
        <v>408</v>
      </c>
      <c r="AK28" s="202" t="s">
        <v>408</v>
      </c>
      <c r="AL28" s="203" t="s">
        <v>18</v>
      </c>
    </row>
    <row r="29" spans="1:38" s="190" customFormat="1" ht="24.75" customHeight="1" thickBot="1" x14ac:dyDescent="0.25">
      <c r="A29" s="178" t="s">
        <v>131</v>
      </c>
      <c r="B29" s="178" t="s">
        <v>173</v>
      </c>
      <c r="C29" s="100" t="s">
        <v>155</v>
      </c>
      <c r="D29" s="202"/>
      <c r="E29" s="176">
        <v>64.84378956897983</v>
      </c>
      <c r="F29" s="176">
        <v>9.3274452740306852</v>
      </c>
      <c r="G29" s="176">
        <v>4.2156714709147129</v>
      </c>
      <c r="H29" s="176">
        <v>9.077E-3</v>
      </c>
      <c r="I29" s="176">
        <v>5.0691707614320629</v>
      </c>
      <c r="J29" s="176">
        <v>5.0691707614320629</v>
      </c>
      <c r="K29" s="176">
        <v>5.0691707614320629</v>
      </c>
      <c r="L29" s="176">
        <v>2.6866605035589939</v>
      </c>
      <c r="M29" s="176">
        <v>18.16533241455862</v>
      </c>
      <c r="N29" s="176">
        <v>4.344434828731634E-4</v>
      </c>
      <c r="O29" s="176">
        <v>4.3444348287316338E-5</v>
      </c>
      <c r="P29" s="176">
        <v>4.6051009184555312E-3</v>
      </c>
      <c r="Q29" s="176">
        <v>8.6888696574632677E-5</v>
      </c>
      <c r="R29" s="176">
        <v>7.3855392088437773E-3</v>
      </c>
      <c r="S29" s="176">
        <v>4.9526557047540627E-3</v>
      </c>
      <c r="T29" s="176">
        <v>1.7377739314926535E-4</v>
      </c>
      <c r="U29" s="176">
        <v>8.6888696574632677E-5</v>
      </c>
      <c r="V29" s="176">
        <v>1.5639965383433881E-2</v>
      </c>
      <c r="W29" s="176">
        <v>0.19718999999999998</v>
      </c>
      <c r="X29" s="176" t="s">
        <v>422</v>
      </c>
      <c r="Y29" s="176" t="s">
        <v>422</v>
      </c>
      <c r="Z29" s="176" t="s">
        <v>422</v>
      </c>
      <c r="AA29" s="176" t="s">
        <v>422</v>
      </c>
      <c r="AB29" s="176" t="s">
        <v>421</v>
      </c>
      <c r="AC29" s="176" t="s">
        <v>421</v>
      </c>
      <c r="AD29" s="176">
        <v>3.4117000000000006E-5</v>
      </c>
      <c r="AE29" s="204"/>
      <c r="AF29" s="202" t="s">
        <v>408</v>
      </c>
      <c r="AG29" s="202" t="s">
        <v>408</v>
      </c>
      <c r="AH29" s="202" t="s">
        <v>408</v>
      </c>
      <c r="AI29" s="202" t="s">
        <v>408</v>
      </c>
      <c r="AJ29" s="202" t="s">
        <v>408</v>
      </c>
      <c r="AK29" s="202" t="s">
        <v>408</v>
      </c>
      <c r="AL29" s="203" t="s">
        <v>18</v>
      </c>
    </row>
    <row r="30" spans="1:38" s="190" customFormat="1" ht="24.75" customHeight="1" thickBot="1" x14ac:dyDescent="0.25">
      <c r="A30" s="178" t="s">
        <v>131</v>
      </c>
      <c r="B30" s="178" t="s">
        <v>174</v>
      </c>
      <c r="C30" s="100" t="s">
        <v>62</v>
      </c>
      <c r="D30" s="202"/>
      <c r="E30" s="176">
        <v>6.5327167920160981E-2</v>
      </c>
      <c r="F30" s="176">
        <v>2.7667517183682038</v>
      </c>
      <c r="G30" s="176">
        <v>6.8281445257029139E-3</v>
      </c>
      <c r="H30" s="176">
        <v>1.5986459301606001E-3</v>
      </c>
      <c r="I30" s="176">
        <v>5.6765723574999996E-2</v>
      </c>
      <c r="J30" s="176">
        <v>5.6765723574999996E-2</v>
      </c>
      <c r="K30" s="176">
        <v>5.6765723574999996E-2</v>
      </c>
      <c r="L30" s="176">
        <v>6.2442295932499999E-3</v>
      </c>
      <c r="M30" s="176">
        <v>7.9059790079749614</v>
      </c>
      <c r="N30" s="176">
        <v>7.1000227604817523</v>
      </c>
      <c r="O30" s="176">
        <v>2.8450602190428813E-6</v>
      </c>
      <c r="P30" s="176">
        <v>1.2376011952836531E-4</v>
      </c>
      <c r="Q30" s="176">
        <v>4.2675903285643214E-6</v>
      </c>
      <c r="R30" s="176">
        <v>8.9619396899850737E-5</v>
      </c>
      <c r="S30" s="176">
        <v>6.4013854928464826E-5</v>
      </c>
      <c r="T30" s="176">
        <v>3.2718192518993126E-5</v>
      </c>
      <c r="U30" s="176">
        <v>2.8450602190428813E-6</v>
      </c>
      <c r="V30" s="176">
        <v>4.6943493614207539E-4</v>
      </c>
      <c r="W30" s="176">
        <v>1.4588440649999999E-2</v>
      </c>
      <c r="X30" s="176" t="s">
        <v>421</v>
      </c>
      <c r="Y30" s="176" t="s">
        <v>421</v>
      </c>
      <c r="Z30" s="176" t="s">
        <v>421</v>
      </c>
      <c r="AA30" s="176" t="s">
        <v>421</v>
      </c>
      <c r="AB30" s="176" t="s">
        <v>421</v>
      </c>
      <c r="AC30" s="176" t="s">
        <v>421</v>
      </c>
      <c r="AD30" s="176">
        <v>1.4588440649999999E-5</v>
      </c>
      <c r="AE30" s="204"/>
      <c r="AF30" s="202" t="s">
        <v>408</v>
      </c>
      <c r="AG30" s="202" t="s">
        <v>408</v>
      </c>
      <c r="AH30" s="202" t="s">
        <v>408</v>
      </c>
      <c r="AI30" s="202" t="s">
        <v>408</v>
      </c>
      <c r="AJ30" s="202" t="s">
        <v>408</v>
      </c>
      <c r="AK30" s="202" t="s">
        <v>408</v>
      </c>
      <c r="AL30" s="203" t="s">
        <v>18</v>
      </c>
    </row>
    <row r="31" spans="1:38" s="190" customFormat="1" ht="24.75" customHeight="1" thickBot="1" x14ac:dyDescent="0.25">
      <c r="A31" s="178" t="s">
        <v>131</v>
      </c>
      <c r="B31" s="178" t="s">
        <v>175</v>
      </c>
      <c r="C31" s="100" t="s">
        <v>63</v>
      </c>
      <c r="D31" s="202"/>
      <c r="E31" s="176" t="s">
        <v>408</v>
      </c>
      <c r="F31" s="176" t="s">
        <v>421</v>
      </c>
      <c r="G31" s="176" t="s">
        <v>408</v>
      </c>
      <c r="H31" s="176" t="s">
        <v>408</v>
      </c>
      <c r="I31" s="176" t="s">
        <v>408</v>
      </c>
      <c r="J31" s="176" t="s">
        <v>408</v>
      </c>
      <c r="K31" s="176" t="s">
        <v>408</v>
      </c>
      <c r="L31" s="176" t="s">
        <v>408</v>
      </c>
      <c r="M31" s="176" t="s">
        <v>408</v>
      </c>
      <c r="N31" s="176" t="s">
        <v>408</v>
      </c>
      <c r="O31" s="176" t="s">
        <v>408</v>
      </c>
      <c r="P31" s="176" t="s">
        <v>408</v>
      </c>
      <c r="Q31" s="176" t="s">
        <v>408</v>
      </c>
      <c r="R31" s="176" t="s">
        <v>408</v>
      </c>
      <c r="S31" s="176" t="s">
        <v>408</v>
      </c>
      <c r="T31" s="176" t="s">
        <v>408</v>
      </c>
      <c r="U31" s="176" t="s">
        <v>408</v>
      </c>
      <c r="V31" s="176" t="s">
        <v>408</v>
      </c>
      <c r="W31" s="176" t="s">
        <v>408</v>
      </c>
      <c r="X31" s="176" t="s">
        <v>408</v>
      </c>
      <c r="Y31" s="176" t="s">
        <v>408</v>
      </c>
      <c r="Z31" s="176" t="s">
        <v>408</v>
      </c>
      <c r="AA31" s="176" t="s">
        <v>408</v>
      </c>
      <c r="AB31" s="176" t="s">
        <v>408</v>
      </c>
      <c r="AC31" s="176" t="s">
        <v>408</v>
      </c>
      <c r="AD31" s="176" t="s">
        <v>408</v>
      </c>
      <c r="AE31" s="204"/>
      <c r="AF31" s="202" t="s">
        <v>408</v>
      </c>
      <c r="AG31" s="202" t="s">
        <v>408</v>
      </c>
      <c r="AH31" s="202" t="s">
        <v>408</v>
      </c>
      <c r="AI31" s="202" t="s">
        <v>408</v>
      </c>
      <c r="AJ31" s="202" t="s">
        <v>408</v>
      </c>
      <c r="AK31" s="202" t="s">
        <v>408</v>
      </c>
      <c r="AL31" s="203" t="s">
        <v>18</v>
      </c>
    </row>
    <row r="32" spans="1:38" s="190" customFormat="1" ht="24.75" customHeight="1" thickBot="1" x14ac:dyDescent="0.25">
      <c r="A32" s="178" t="s">
        <v>131</v>
      </c>
      <c r="B32" s="178" t="s">
        <v>176</v>
      </c>
      <c r="C32" s="100" t="s">
        <v>64</v>
      </c>
      <c r="D32" s="202"/>
      <c r="E32" s="176" t="s">
        <v>408</v>
      </c>
      <c r="F32" s="176" t="s">
        <v>408</v>
      </c>
      <c r="G32" s="176" t="s">
        <v>408</v>
      </c>
      <c r="H32" s="176" t="s">
        <v>408</v>
      </c>
      <c r="I32" s="176">
        <v>0.40699999999999997</v>
      </c>
      <c r="J32" s="176">
        <v>0.745</v>
      </c>
      <c r="K32" s="176">
        <v>0.995</v>
      </c>
      <c r="L32" s="176" t="s">
        <v>421</v>
      </c>
      <c r="M32" s="176" t="s">
        <v>408</v>
      </c>
      <c r="N32" s="176" t="s">
        <v>421</v>
      </c>
      <c r="O32" s="176" t="s">
        <v>421</v>
      </c>
      <c r="P32" s="176" t="s">
        <v>408</v>
      </c>
      <c r="Q32" s="176" t="s">
        <v>421</v>
      </c>
      <c r="R32" s="176" t="s">
        <v>421</v>
      </c>
      <c r="S32" s="176" t="s">
        <v>421</v>
      </c>
      <c r="T32" s="176" t="s">
        <v>421</v>
      </c>
      <c r="U32" s="176" t="s">
        <v>421</v>
      </c>
      <c r="V32" s="176" t="s">
        <v>421</v>
      </c>
      <c r="W32" s="176" t="s">
        <v>408</v>
      </c>
      <c r="X32" s="176" t="s">
        <v>408</v>
      </c>
      <c r="Y32" s="176" t="s">
        <v>408</v>
      </c>
      <c r="Z32" s="176" t="s">
        <v>408</v>
      </c>
      <c r="AA32" s="176" t="s">
        <v>408</v>
      </c>
      <c r="AB32" s="176" t="s">
        <v>408</v>
      </c>
      <c r="AC32" s="176" t="s">
        <v>408</v>
      </c>
      <c r="AD32" s="176" t="s">
        <v>408</v>
      </c>
      <c r="AE32" s="204"/>
      <c r="AF32" s="202" t="s">
        <v>408</v>
      </c>
      <c r="AG32" s="202" t="s">
        <v>408</v>
      </c>
      <c r="AH32" s="202" t="s">
        <v>408</v>
      </c>
      <c r="AI32" s="202" t="s">
        <v>408</v>
      </c>
      <c r="AJ32" s="202" t="s">
        <v>408</v>
      </c>
      <c r="AK32" s="202" t="s">
        <v>408</v>
      </c>
      <c r="AL32" s="203" t="s">
        <v>377</v>
      </c>
    </row>
    <row r="33" spans="1:38" s="190" customFormat="1" ht="24.75" customHeight="1" thickBot="1" x14ac:dyDescent="0.25">
      <c r="A33" s="178" t="s">
        <v>131</v>
      </c>
      <c r="B33" s="178" t="s">
        <v>177</v>
      </c>
      <c r="C33" s="100" t="s">
        <v>65</v>
      </c>
      <c r="D33" s="202"/>
      <c r="E33" s="176" t="s">
        <v>408</v>
      </c>
      <c r="F33" s="176" t="s">
        <v>408</v>
      </c>
      <c r="G33" s="176" t="s">
        <v>408</v>
      </c>
      <c r="H33" s="176" t="s">
        <v>408</v>
      </c>
      <c r="I33" s="176">
        <v>2.4119999999999999</v>
      </c>
      <c r="J33" s="176">
        <v>4.4580000000000002</v>
      </c>
      <c r="K33" s="176">
        <v>8.92</v>
      </c>
      <c r="L33" s="176" t="s">
        <v>421</v>
      </c>
      <c r="M33" s="176" t="s">
        <v>408</v>
      </c>
      <c r="N33" s="176" t="s">
        <v>408</v>
      </c>
      <c r="O33" s="176" t="s">
        <v>408</v>
      </c>
      <c r="P33" s="176" t="s">
        <v>408</v>
      </c>
      <c r="Q33" s="176" t="s">
        <v>408</v>
      </c>
      <c r="R33" s="176" t="s">
        <v>408</v>
      </c>
      <c r="S33" s="176" t="s">
        <v>408</v>
      </c>
      <c r="T33" s="176" t="s">
        <v>408</v>
      </c>
      <c r="U33" s="176" t="s">
        <v>408</v>
      </c>
      <c r="V33" s="176" t="s">
        <v>408</v>
      </c>
      <c r="W33" s="176" t="s">
        <v>408</v>
      </c>
      <c r="X33" s="176" t="s">
        <v>408</v>
      </c>
      <c r="Y33" s="176" t="s">
        <v>408</v>
      </c>
      <c r="Z33" s="176" t="s">
        <v>408</v>
      </c>
      <c r="AA33" s="176" t="s">
        <v>408</v>
      </c>
      <c r="AB33" s="176" t="s">
        <v>408</v>
      </c>
      <c r="AC33" s="176" t="s">
        <v>408</v>
      </c>
      <c r="AD33" s="176" t="s">
        <v>408</v>
      </c>
      <c r="AE33" s="204"/>
      <c r="AF33" s="202" t="s">
        <v>408</v>
      </c>
      <c r="AG33" s="202" t="s">
        <v>408</v>
      </c>
      <c r="AH33" s="202" t="s">
        <v>408</v>
      </c>
      <c r="AI33" s="202" t="s">
        <v>408</v>
      </c>
      <c r="AJ33" s="202" t="s">
        <v>408</v>
      </c>
      <c r="AK33" s="202" t="s">
        <v>408</v>
      </c>
      <c r="AL33" s="203" t="s">
        <v>377</v>
      </c>
    </row>
    <row r="34" spans="1:38" s="190" customFormat="1" ht="24.75" customHeight="1" thickBot="1" x14ac:dyDescent="0.25">
      <c r="A34" s="178" t="s">
        <v>129</v>
      </c>
      <c r="B34" s="178" t="s">
        <v>178</v>
      </c>
      <c r="C34" s="100" t="s">
        <v>66</v>
      </c>
      <c r="D34" s="202"/>
      <c r="E34" s="176">
        <v>4.3739999999999997</v>
      </c>
      <c r="F34" s="176">
        <v>0.248</v>
      </c>
      <c r="G34" s="176">
        <v>3.0000000000000001E-3</v>
      </c>
      <c r="H34" s="176">
        <v>4.799092E-4</v>
      </c>
      <c r="I34" s="176">
        <v>6.8000000000000005E-2</v>
      </c>
      <c r="J34" s="176">
        <v>7.8E-2</v>
      </c>
      <c r="K34" s="176">
        <v>0.08</v>
      </c>
      <c r="L34" s="176" t="s">
        <v>421</v>
      </c>
      <c r="M34" s="176">
        <v>0.443</v>
      </c>
      <c r="N34" s="176" t="s">
        <v>408</v>
      </c>
      <c r="O34" s="176" t="s">
        <v>421</v>
      </c>
      <c r="P34" s="176" t="s">
        <v>408</v>
      </c>
      <c r="Q34" s="176" t="s">
        <v>408</v>
      </c>
      <c r="R34" s="176" t="s">
        <v>421</v>
      </c>
      <c r="S34" s="176" t="s">
        <v>421</v>
      </c>
      <c r="T34" s="176" t="s">
        <v>421</v>
      </c>
      <c r="U34" s="176" t="s">
        <v>421</v>
      </c>
      <c r="V34" s="176" t="s">
        <v>421</v>
      </c>
      <c r="W34" s="176" t="s">
        <v>408</v>
      </c>
      <c r="X34" s="176" t="s">
        <v>421</v>
      </c>
      <c r="Y34" s="176" t="s">
        <v>421</v>
      </c>
      <c r="Z34" s="176" t="s">
        <v>408</v>
      </c>
      <c r="AA34" s="176" t="s">
        <v>408</v>
      </c>
      <c r="AB34" s="176" t="s">
        <v>421</v>
      </c>
      <c r="AC34" s="176" t="s">
        <v>408</v>
      </c>
      <c r="AD34" s="176" t="s">
        <v>408</v>
      </c>
      <c r="AE34" s="204"/>
      <c r="AF34" s="202" t="s">
        <v>408</v>
      </c>
      <c r="AG34" s="202" t="s">
        <v>408</v>
      </c>
      <c r="AH34" s="202" t="s">
        <v>408</v>
      </c>
      <c r="AI34" s="202" t="s">
        <v>408</v>
      </c>
      <c r="AJ34" s="202" t="s">
        <v>408</v>
      </c>
      <c r="AK34" s="202" t="s">
        <v>408</v>
      </c>
      <c r="AL34" s="203" t="s">
        <v>18</v>
      </c>
    </row>
    <row r="35" spans="1:38" s="190" customFormat="1" ht="24.75" customHeight="1" thickBot="1" x14ac:dyDescent="0.25">
      <c r="A35" s="178" t="s">
        <v>132</v>
      </c>
      <c r="B35" s="178" t="s">
        <v>179</v>
      </c>
      <c r="C35" s="100" t="s">
        <v>67</v>
      </c>
      <c r="D35" s="202"/>
      <c r="E35" s="176" t="s">
        <v>423</v>
      </c>
      <c r="F35" s="176" t="s">
        <v>423</v>
      </c>
      <c r="G35" s="176" t="s">
        <v>423</v>
      </c>
      <c r="H35" s="176" t="s">
        <v>423</v>
      </c>
      <c r="I35" s="176" t="s">
        <v>423</v>
      </c>
      <c r="J35" s="176" t="s">
        <v>423</v>
      </c>
      <c r="K35" s="176" t="s">
        <v>423</v>
      </c>
      <c r="L35" s="176" t="s">
        <v>423</v>
      </c>
      <c r="M35" s="176" t="s">
        <v>423</v>
      </c>
      <c r="N35" s="176" t="s">
        <v>423</v>
      </c>
      <c r="O35" s="176" t="s">
        <v>423</v>
      </c>
      <c r="P35" s="176" t="s">
        <v>423</v>
      </c>
      <c r="Q35" s="176" t="s">
        <v>423</v>
      </c>
      <c r="R35" s="176" t="s">
        <v>423</v>
      </c>
      <c r="S35" s="176" t="s">
        <v>423</v>
      </c>
      <c r="T35" s="176" t="s">
        <v>423</v>
      </c>
      <c r="U35" s="176" t="s">
        <v>423</v>
      </c>
      <c r="V35" s="176" t="s">
        <v>423</v>
      </c>
      <c r="W35" s="176" t="s">
        <v>423</v>
      </c>
      <c r="X35" s="176" t="s">
        <v>423</v>
      </c>
      <c r="Y35" s="176" t="s">
        <v>423</v>
      </c>
      <c r="Z35" s="176" t="s">
        <v>423</v>
      </c>
      <c r="AA35" s="176" t="s">
        <v>423</v>
      </c>
      <c r="AB35" s="176" t="s">
        <v>423</v>
      </c>
      <c r="AC35" s="176" t="s">
        <v>423</v>
      </c>
      <c r="AD35" s="176" t="s">
        <v>423</v>
      </c>
      <c r="AE35" s="204"/>
      <c r="AF35" s="202" t="s">
        <v>423</v>
      </c>
      <c r="AG35" s="202" t="s">
        <v>423</v>
      </c>
      <c r="AH35" s="202" t="s">
        <v>423</v>
      </c>
      <c r="AI35" s="202" t="s">
        <v>423</v>
      </c>
      <c r="AJ35" s="202" t="s">
        <v>423</v>
      </c>
      <c r="AK35" s="202" t="s">
        <v>423</v>
      </c>
      <c r="AL35" s="203" t="s">
        <v>18</v>
      </c>
    </row>
    <row r="36" spans="1:38" s="190" customFormat="1" ht="24.75" customHeight="1" thickBot="1" x14ac:dyDescent="0.25">
      <c r="A36" s="178" t="s">
        <v>132</v>
      </c>
      <c r="B36" s="178" t="s">
        <v>180</v>
      </c>
      <c r="C36" s="100" t="s">
        <v>351</v>
      </c>
      <c r="D36" s="202"/>
      <c r="E36" s="176">
        <v>8.9629999999999992</v>
      </c>
      <c r="F36" s="176">
        <v>9.6389999999999993</v>
      </c>
      <c r="G36" s="176">
        <v>1.3720000000000001</v>
      </c>
      <c r="H36" s="176">
        <v>1E-3</v>
      </c>
      <c r="I36" s="176">
        <v>0.54400000000000004</v>
      </c>
      <c r="J36" s="176">
        <v>0.55600000000000005</v>
      </c>
      <c r="K36" s="176">
        <v>0.56200000000000006</v>
      </c>
      <c r="L36" s="176" t="s">
        <v>421</v>
      </c>
      <c r="M36" s="176">
        <v>22.533999999999999</v>
      </c>
      <c r="N36" s="176" t="s">
        <v>421</v>
      </c>
      <c r="O36" s="176" t="s">
        <v>421</v>
      </c>
      <c r="P36" s="176" t="s">
        <v>421</v>
      </c>
      <c r="Q36" s="176" t="s">
        <v>421</v>
      </c>
      <c r="R36" s="176" t="s">
        <v>421</v>
      </c>
      <c r="S36" s="176" t="s">
        <v>421</v>
      </c>
      <c r="T36" s="176" t="s">
        <v>421</v>
      </c>
      <c r="U36" s="176" t="s">
        <v>421</v>
      </c>
      <c r="V36" s="176" t="s">
        <v>421</v>
      </c>
      <c r="W36" s="176" t="s">
        <v>421</v>
      </c>
      <c r="X36" s="176" t="s">
        <v>408</v>
      </c>
      <c r="Y36" s="176" t="s">
        <v>408</v>
      </c>
      <c r="Z36" s="176" t="s">
        <v>408</v>
      </c>
      <c r="AA36" s="176" t="s">
        <v>408</v>
      </c>
      <c r="AB36" s="176" t="s">
        <v>408</v>
      </c>
      <c r="AC36" s="176" t="s">
        <v>421</v>
      </c>
      <c r="AD36" s="176" t="s">
        <v>421</v>
      </c>
      <c r="AE36" s="204"/>
      <c r="AF36" s="202" t="s">
        <v>408</v>
      </c>
      <c r="AG36" s="202" t="s">
        <v>408</v>
      </c>
      <c r="AH36" s="202" t="s">
        <v>408</v>
      </c>
      <c r="AI36" s="202" t="s">
        <v>408</v>
      </c>
      <c r="AJ36" s="202" t="s">
        <v>408</v>
      </c>
      <c r="AK36" s="202" t="s">
        <v>408</v>
      </c>
      <c r="AL36" s="203" t="s">
        <v>18</v>
      </c>
    </row>
    <row r="37" spans="1:38" s="190" customFormat="1" ht="24.75" customHeight="1" thickBot="1" x14ac:dyDescent="0.25">
      <c r="A37" s="178" t="s">
        <v>129</v>
      </c>
      <c r="B37" s="178" t="s">
        <v>181</v>
      </c>
      <c r="C37" s="100" t="s">
        <v>152</v>
      </c>
      <c r="D37" s="202"/>
      <c r="E37" s="176" t="s">
        <v>422</v>
      </c>
      <c r="F37" s="176" t="s">
        <v>421</v>
      </c>
      <c r="G37" s="176" t="s">
        <v>422</v>
      </c>
      <c r="H37" s="176" t="s">
        <v>408</v>
      </c>
      <c r="I37" s="176" t="s">
        <v>408</v>
      </c>
      <c r="J37" s="176" t="s">
        <v>408</v>
      </c>
      <c r="K37" s="176" t="s">
        <v>408</v>
      </c>
      <c r="L37" s="176" t="s">
        <v>408</v>
      </c>
      <c r="M37" s="176" t="s">
        <v>421</v>
      </c>
      <c r="N37" s="176" t="s">
        <v>408</v>
      </c>
      <c r="O37" s="176" t="s">
        <v>408</v>
      </c>
      <c r="P37" s="176" t="s">
        <v>408</v>
      </c>
      <c r="Q37" s="176" t="s">
        <v>408</v>
      </c>
      <c r="R37" s="176" t="s">
        <v>408</v>
      </c>
      <c r="S37" s="176" t="s">
        <v>408</v>
      </c>
      <c r="T37" s="176" t="s">
        <v>408</v>
      </c>
      <c r="U37" s="176" t="s">
        <v>408</v>
      </c>
      <c r="V37" s="176" t="s">
        <v>408</v>
      </c>
      <c r="W37" s="176" t="s">
        <v>421</v>
      </c>
      <c r="X37" s="176" t="s">
        <v>408</v>
      </c>
      <c r="Y37" s="176" t="s">
        <v>408</v>
      </c>
      <c r="Z37" s="176" t="s">
        <v>408</v>
      </c>
      <c r="AA37" s="176" t="s">
        <v>408</v>
      </c>
      <c r="AB37" s="176" t="s">
        <v>408</v>
      </c>
      <c r="AC37" s="176" t="s">
        <v>408</v>
      </c>
      <c r="AD37" s="176" t="s">
        <v>408</v>
      </c>
      <c r="AE37" s="204"/>
      <c r="AF37" s="202" t="s">
        <v>408</v>
      </c>
      <c r="AG37" s="202" t="s">
        <v>408</v>
      </c>
      <c r="AH37" s="202" t="s">
        <v>408</v>
      </c>
      <c r="AI37" s="202" t="s">
        <v>408</v>
      </c>
      <c r="AJ37" s="202" t="s">
        <v>408</v>
      </c>
      <c r="AK37" s="202" t="s">
        <v>408</v>
      </c>
      <c r="AL37" s="203" t="s">
        <v>18</v>
      </c>
    </row>
    <row r="38" spans="1:38" s="190" customFormat="1" ht="24.75" customHeight="1" thickBot="1" x14ac:dyDescent="0.25">
      <c r="A38" s="178" t="s">
        <v>129</v>
      </c>
      <c r="B38" s="178" t="s">
        <v>182</v>
      </c>
      <c r="C38" s="100" t="s">
        <v>288</v>
      </c>
      <c r="D38" s="202"/>
      <c r="E38" s="176" t="s">
        <v>423</v>
      </c>
      <c r="F38" s="176" t="s">
        <v>423</v>
      </c>
      <c r="G38" s="176" t="s">
        <v>423</v>
      </c>
      <c r="H38" s="176" t="s">
        <v>423</v>
      </c>
      <c r="I38" s="176" t="s">
        <v>423</v>
      </c>
      <c r="J38" s="176" t="s">
        <v>423</v>
      </c>
      <c r="K38" s="176" t="s">
        <v>423</v>
      </c>
      <c r="L38" s="176" t="s">
        <v>423</v>
      </c>
      <c r="M38" s="176" t="s">
        <v>423</v>
      </c>
      <c r="N38" s="176" t="s">
        <v>423</v>
      </c>
      <c r="O38" s="176" t="s">
        <v>423</v>
      </c>
      <c r="P38" s="176" t="s">
        <v>423</v>
      </c>
      <c r="Q38" s="176" t="s">
        <v>423</v>
      </c>
      <c r="R38" s="176" t="s">
        <v>423</v>
      </c>
      <c r="S38" s="176" t="s">
        <v>423</v>
      </c>
      <c r="T38" s="176" t="s">
        <v>423</v>
      </c>
      <c r="U38" s="176" t="s">
        <v>423</v>
      </c>
      <c r="V38" s="176" t="s">
        <v>423</v>
      </c>
      <c r="W38" s="176" t="s">
        <v>423</v>
      </c>
      <c r="X38" s="176" t="s">
        <v>423</v>
      </c>
      <c r="Y38" s="176" t="s">
        <v>423</v>
      </c>
      <c r="Z38" s="176" t="s">
        <v>423</v>
      </c>
      <c r="AA38" s="176" t="s">
        <v>423</v>
      </c>
      <c r="AB38" s="176" t="s">
        <v>423</v>
      </c>
      <c r="AC38" s="176" t="s">
        <v>423</v>
      </c>
      <c r="AD38" s="176" t="s">
        <v>423</v>
      </c>
      <c r="AE38" s="204"/>
      <c r="AF38" s="202" t="s">
        <v>423</v>
      </c>
      <c r="AG38" s="202" t="s">
        <v>423</v>
      </c>
      <c r="AH38" s="202" t="s">
        <v>423</v>
      </c>
      <c r="AI38" s="202" t="s">
        <v>423</v>
      </c>
      <c r="AJ38" s="202" t="s">
        <v>423</v>
      </c>
      <c r="AK38" s="202" t="s">
        <v>423</v>
      </c>
      <c r="AL38" s="203" t="s">
        <v>18</v>
      </c>
    </row>
    <row r="39" spans="1:38" s="190" customFormat="1" ht="24.75" customHeight="1" thickBot="1" x14ac:dyDescent="0.25">
      <c r="A39" s="178" t="s">
        <v>123</v>
      </c>
      <c r="B39" s="178" t="s">
        <v>183</v>
      </c>
      <c r="C39" s="100" t="s">
        <v>353</v>
      </c>
      <c r="D39" s="202"/>
      <c r="E39" s="176" t="s">
        <v>422</v>
      </c>
      <c r="F39" s="176" t="s">
        <v>421</v>
      </c>
      <c r="G39" s="176" t="s">
        <v>422</v>
      </c>
      <c r="H39" s="176" t="s">
        <v>421</v>
      </c>
      <c r="I39" s="176" t="s">
        <v>421</v>
      </c>
      <c r="J39" s="176" t="s">
        <v>421</v>
      </c>
      <c r="K39" s="176" t="s">
        <v>421</v>
      </c>
      <c r="L39" s="176" t="s">
        <v>421</v>
      </c>
      <c r="M39" s="176" t="s">
        <v>421</v>
      </c>
      <c r="N39" s="176" t="s">
        <v>421</v>
      </c>
      <c r="O39" s="176" t="s">
        <v>421</v>
      </c>
      <c r="P39" s="176" t="s">
        <v>421</v>
      </c>
      <c r="Q39" s="176" t="s">
        <v>421</v>
      </c>
      <c r="R39" s="176" t="s">
        <v>421</v>
      </c>
      <c r="S39" s="176" t="s">
        <v>421</v>
      </c>
      <c r="T39" s="176" t="s">
        <v>421</v>
      </c>
      <c r="U39" s="176" t="s">
        <v>421</v>
      </c>
      <c r="V39" s="176" t="s">
        <v>421</v>
      </c>
      <c r="W39" s="176" t="s">
        <v>421</v>
      </c>
      <c r="X39" s="176" t="s">
        <v>421</v>
      </c>
      <c r="Y39" s="176" t="s">
        <v>421</v>
      </c>
      <c r="Z39" s="176" t="s">
        <v>421</v>
      </c>
      <c r="AA39" s="176" t="s">
        <v>421</v>
      </c>
      <c r="AB39" s="176" t="s">
        <v>421</v>
      </c>
      <c r="AC39" s="176" t="s">
        <v>421</v>
      </c>
      <c r="AD39" s="176" t="s">
        <v>421</v>
      </c>
      <c r="AE39" s="204"/>
      <c r="AF39" s="202" t="s">
        <v>408</v>
      </c>
      <c r="AG39" s="202" t="s">
        <v>408</v>
      </c>
      <c r="AH39" s="202" t="s">
        <v>408</v>
      </c>
      <c r="AI39" s="202" t="s">
        <v>408</v>
      </c>
      <c r="AJ39" s="202" t="s">
        <v>408</v>
      </c>
      <c r="AK39" s="202" t="s">
        <v>408</v>
      </c>
      <c r="AL39" s="203" t="s">
        <v>18</v>
      </c>
    </row>
    <row r="40" spans="1:38" s="190" customFormat="1" ht="24.75" customHeight="1" thickBot="1" x14ac:dyDescent="0.25">
      <c r="A40" s="178" t="s">
        <v>129</v>
      </c>
      <c r="B40" s="178" t="s">
        <v>184</v>
      </c>
      <c r="C40" s="100" t="s">
        <v>352</v>
      </c>
      <c r="D40" s="202"/>
      <c r="E40" s="176">
        <v>4.6387847468158308</v>
      </c>
      <c r="F40" s="176">
        <v>7.406854823729339</v>
      </c>
      <c r="G40" s="176">
        <v>0.39843615615392775</v>
      </c>
      <c r="H40" s="176">
        <v>9.8464113402333157E-4</v>
      </c>
      <c r="I40" s="176">
        <v>0.74034481070056379</v>
      </c>
      <c r="J40" s="176">
        <v>0.74034481070056379</v>
      </c>
      <c r="K40" s="176">
        <v>0.74034481070056402</v>
      </c>
      <c r="L40" s="176">
        <v>0.21966670430156324</v>
      </c>
      <c r="M40" s="176">
        <v>16.068709465389642</v>
      </c>
      <c r="N40" s="176" t="s">
        <v>408</v>
      </c>
      <c r="O40" s="176">
        <v>1.3427776591479774E-3</v>
      </c>
      <c r="P40" s="176" t="s">
        <v>408</v>
      </c>
      <c r="Q40" s="176" t="s">
        <v>408</v>
      </c>
      <c r="R40" s="176">
        <v>6.7138882957398852E-3</v>
      </c>
      <c r="S40" s="176">
        <v>0.22827220205515608</v>
      </c>
      <c r="T40" s="176">
        <v>9.3994436140358417E-3</v>
      </c>
      <c r="U40" s="176">
        <v>1.3427776591479774E-3</v>
      </c>
      <c r="V40" s="176">
        <v>0.13427776591479773</v>
      </c>
      <c r="W40" s="176" t="s">
        <v>408</v>
      </c>
      <c r="X40" s="176">
        <v>4.3192479330797298E-3</v>
      </c>
      <c r="Y40" s="176">
        <v>6.4229733401040901E-3</v>
      </c>
      <c r="Z40" s="176" t="s">
        <v>408</v>
      </c>
      <c r="AA40" s="176" t="s">
        <v>408</v>
      </c>
      <c r="AB40" s="176">
        <v>1.07422212731838E-2</v>
      </c>
      <c r="AC40" s="176" t="s">
        <v>408</v>
      </c>
      <c r="AD40" s="176" t="s">
        <v>408</v>
      </c>
      <c r="AE40" s="204"/>
      <c r="AF40" s="202" t="s">
        <v>408</v>
      </c>
      <c r="AG40" s="202" t="s">
        <v>408</v>
      </c>
      <c r="AH40" s="202" t="s">
        <v>408</v>
      </c>
      <c r="AI40" s="202" t="s">
        <v>408</v>
      </c>
      <c r="AJ40" s="202" t="s">
        <v>408</v>
      </c>
      <c r="AK40" s="202" t="s">
        <v>408</v>
      </c>
      <c r="AL40" s="203" t="s">
        <v>18</v>
      </c>
    </row>
    <row r="41" spans="1:38" s="190" customFormat="1" ht="24.75" customHeight="1" thickBot="1" x14ac:dyDescent="0.25">
      <c r="A41" s="178" t="s">
        <v>123</v>
      </c>
      <c r="B41" s="178" t="s">
        <v>185</v>
      </c>
      <c r="C41" s="100" t="s">
        <v>314</v>
      </c>
      <c r="D41" s="202"/>
      <c r="E41" s="176" t="s">
        <v>422</v>
      </c>
      <c r="F41" s="176" t="s">
        <v>421</v>
      </c>
      <c r="G41" s="176" t="s">
        <v>422</v>
      </c>
      <c r="H41" s="176" t="s">
        <v>421</v>
      </c>
      <c r="I41" s="176" t="s">
        <v>421</v>
      </c>
      <c r="J41" s="176" t="s">
        <v>421</v>
      </c>
      <c r="K41" s="176" t="s">
        <v>421</v>
      </c>
      <c r="L41" s="176" t="s">
        <v>421</v>
      </c>
      <c r="M41" s="176" t="s">
        <v>421</v>
      </c>
      <c r="N41" s="176" t="s">
        <v>421</v>
      </c>
      <c r="O41" s="176" t="s">
        <v>421</v>
      </c>
      <c r="P41" s="176" t="s">
        <v>421</v>
      </c>
      <c r="Q41" s="176" t="s">
        <v>421</v>
      </c>
      <c r="R41" s="176" t="s">
        <v>421</v>
      </c>
      <c r="S41" s="176" t="s">
        <v>421</v>
      </c>
      <c r="T41" s="176" t="s">
        <v>421</v>
      </c>
      <c r="U41" s="176" t="s">
        <v>421</v>
      </c>
      <c r="V41" s="176" t="s">
        <v>421</v>
      </c>
      <c r="W41" s="176" t="s">
        <v>421</v>
      </c>
      <c r="X41" s="176" t="s">
        <v>421</v>
      </c>
      <c r="Y41" s="176" t="s">
        <v>421</v>
      </c>
      <c r="Z41" s="176" t="s">
        <v>421</v>
      </c>
      <c r="AA41" s="176" t="s">
        <v>421</v>
      </c>
      <c r="AB41" s="176" t="s">
        <v>421</v>
      </c>
      <c r="AC41" s="176" t="s">
        <v>421</v>
      </c>
      <c r="AD41" s="176" t="s">
        <v>421</v>
      </c>
      <c r="AE41" s="204"/>
      <c r="AF41" s="202" t="s">
        <v>408</v>
      </c>
      <c r="AG41" s="202" t="s">
        <v>408</v>
      </c>
      <c r="AH41" s="202" t="s">
        <v>408</v>
      </c>
      <c r="AI41" s="202" t="s">
        <v>408</v>
      </c>
      <c r="AJ41" s="202" t="s">
        <v>408</v>
      </c>
      <c r="AK41" s="202" t="s">
        <v>408</v>
      </c>
      <c r="AL41" s="203" t="s">
        <v>18</v>
      </c>
    </row>
    <row r="42" spans="1:38" s="190" customFormat="1" ht="24.75" customHeight="1" thickBot="1" x14ac:dyDescent="0.25">
      <c r="A42" s="178" t="s">
        <v>129</v>
      </c>
      <c r="B42" s="178" t="s">
        <v>186</v>
      </c>
      <c r="C42" s="100" t="s">
        <v>68</v>
      </c>
      <c r="D42" s="202"/>
      <c r="E42" s="176">
        <v>0.11918230176500867</v>
      </c>
      <c r="F42" s="176">
        <v>0.67974836867837629</v>
      </c>
      <c r="G42" s="176">
        <v>8.6191725896846618E-3</v>
      </c>
      <c r="H42" s="176">
        <v>5.7891257581573508E-5</v>
      </c>
      <c r="I42" s="176">
        <v>1.0213687281207804E-2</v>
      </c>
      <c r="J42" s="176">
        <v>1.0213687281207804E-2</v>
      </c>
      <c r="K42" s="176">
        <v>1.0213687281207804E-2</v>
      </c>
      <c r="L42" s="176">
        <v>3.4693133748877275E-3</v>
      </c>
      <c r="M42" s="176">
        <v>15.559440608336875</v>
      </c>
      <c r="N42" s="176" t="s">
        <v>408</v>
      </c>
      <c r="O42" s="176">
        <v>1.3496936177625341E-4</v>
      </c>
      <c r="P42" s="176" t="s">
        <v>408</v>
      </c>
      <c r="Q42" s="176" t="s">
        <v>408</v>
      </c>
      <c r="R42" s="176">
        <v>6.7484680888126698E-4</v>
      </c>
      <c r="S42" s="176">
        <v>2.2944791501963074E-2</v>
      </c>
      <c r="T42" s="176">
        <v>9.4478553243377368E-4</v>
      </c>
      <c r="U42" s="176">
        <v>1.3496936177625341E-4</v>
      </c>
      <c r="V42" s="176">
        <v>1.3496936177625339E-2</v>
      </c>
      <c r="W42" s="176" t="s">
        <v>408</v>
      </c>
      <c r="X42" s="176">
        <v>5.3011866492733302E-4</v>
      </c>
      <c r="Y42" s="176">
        <v>5.4963622928269401E-4</v>
      </c>
      <c r="Z42" s="176" t="s">
        <v>408</v>
      </c>
      <c r="AA42" s="176" t="s">
        <v>408</v>
      </c>
      <c r="AB42" s="176">
        <v>1.0797548942100301E-3</v>
      </c>
      <c r="AC42" s="176" t="s">
        <v>408</v>
      </c>
      <c r="AD42" s="176" t="s">
        <v>408</v>
      </c>
      <c r="AE42" s="204"/>
      <c r="AF42" s="202" t="s">
        <v>408</v>
      </c>
      <c r="AG42" s="202" t="s">
        <v>408</v>
      </c>
      <c r="AH42" s="202" t="s">
        <v>408</v>
      </c>
      <c r="AI42" s="202" t="s">
        <v>408</v>
      </c>
      <c r="AJ42" s="202" t="s">
        <v>408</v>
      </c>
      <c r="AK42" s="202" t="s">
        <v>408</v>
      </c>
      <c r="AL42" s="203" t="s">
        <v>18</v>
      </c>
    </row>
    <row r="43" spans="1:38" s="190" customFormat="1" ht="24.75" customHeight="1" thickBot="1" x14ac:dyDescent="0.25">
      <c r="A43" s="178" t="s">
        <v>123</v>
      </c>
      <c r="B43" s="178" t="s">
        <v>187</v>
      </c>
      <c r="C43" s="100" t="s">
        <v>69</v>
      </c>
      <c r="D43" s="202"/>
      <c r="E43" s="176" t="s">
        <v>422</v>
      </c>
      <c r="F43" s="176" t="s">
        <v>421</v>
      </c>
      <c r="G43" s="176" t="s">
        <v>422</v>
      </c>
      <c r="H43" s="176" t="s">
        <v>421</v>
      </c>
      <c r="I43" s="176" t="s">
        <v>421</v>
      </c>
      <c r="J43" s="176" t="s">
        <v>421</v>
      </c>
      <c r="K43" s="176" t="s">
        <v>421</v>
      </c>
      <c r="L43" s="176" t="s">
        <v>421</v>
      </c>
      <c r="M43" s="176" t="s">
        <v>421</v>
      </c>
      <c r="N43" s="176" t="s">
        <v>421</v>
      </c>
      <c r="O43" s="176" t="s">
        <v>421</v>
      </c>
      <c r="P43" s="176" t="s">
        <v>421</v>
      </c>
      <c r="Q43" s="176" t="s">
        <v>421</v>
      </c>
      <c r="R43" s="176" t="s">
        <v>421</v>
      </c>
      <c r="S43" s="176" t="s">
        <v>421</v>
      </c>
      <c r="T43" s="176" t="s">
        <v>421</v>
      </c>
      <c r="U43" s="176" t="s">
        <v>421</v>
      </c>
      <c r="V43" s="176" t="s">
        <v>421</v>
      </c>
      <c r="W43" s="176" t="s">
        <v>421</v>
      </c>
      <c r="X43" s="176" t="s">
        <v>421</v>
      </c>
      <c r="Y43" s="176" t="s">
        <v>421</v>
      </c>
      <c r="Z43" s="176" t="s">
        <v>421</v>
      </c>
      <c r="AA43" s="176" t="s">
        <v>421</v>
      </c>
      <c r="AB43" s="176" t="s">
        <v>421</v>
      </c>
      <c r="AC43" s="176" t="s">
        <v>421</v>
      </c>
      <c r="AD43" s="176" t="s">
        <v>421</v>
      </c>
      <c r="AE43" s="204"/>
      <c r="AF43" s="202" t="s">
        <v>408</v>
      </c>
      <c r="AG43" s="202" t="s">
        <v>408</v>
      </c>
      <c r="AH43" s="202" t="s">
        <v>408</v>
      </c>
      <c r="AI43" s="202" t="s">
        <v>408</v>
      </c>
      <c r="AJ43" s="202" t="s">
        <v>408</v>
      </c>
      <c r="AK43" s="202" t="s">
        <v>408</v>
      </c>
      <c r="AL43" s="203" t="s">
        <v>18</v>
      </c>
    </row>
    <row r="44" spans="1:38" s="190" customFormat="1" ht="24.75" customHeight="1" thickBot="1" x14ac:dyDescent="0.25">
      <c r="A44" s="178" t="s">
        <v>129</v>
      </c>
      <c r="B44" s="178" t="s">
        <v>188</v>
      </c>
      <c r="C44" s="100" t="s">
        <v>70</v>
      </c>
      <c r="D44" s="202"/>
      <c r="E44" s="176">
        <v>9.9002299810665271</v>
      </c>
      <c r="F44" s="176">
        <v>7.780872996227175</v>
      </c>
      <c r="G44" s="176">
        <v>0.85510586137401468</v>
      </c>
      <c r="H44" s="176">
        <v>1.8997570761766043E-3</v>
      </c>
      <c r="I44" s="176">
        <v>1.529620141282058</v>
      </c>
      <c r="J44" s="176">
        <v>1.529620141282058</v>
      </c>
      <c r="K44" s="176">
        <v>1.5296201412820578</v>
      </c>
      <c r="L44" s="176">
        <v>0.790323001798377</v>
      </c>
      <c r="M44" s="176">
        <v>22.247389412515055</v>
      </c>
      <c r="N44" s="176" t="s">
        <v>408</v>
      </c>
      <c r="O44" s="176">
        <v>2.4558404361092541E-3</v>
      </c>
      <c r="P44" s="176" t="s">
        <v>408</v>
      </c>
      <c r="Q44" s="176" t="s">
        <v>408</v>
      </c>
      <c r="R44" s="176">
        <v>1.2279202180546272E-2</v>
      </c>
      <c r="S44" s="176">
        <v>0.41749287413857317</v>
      </c>
      <c r="T44" s="176">
        <v>1.7190883052764779E-2</v>
      </c>
      <c r="U44" s="176">
        <v>2.4558404361092541E-3</v>
      </c>
      <c r="V44" s="176">
        <v>0.2455840436109254</v>
      </c>
      <c r="W44" s="176" t="s">
        <v>408</v>
      </c>
      <c r="X44" s="176">
        <v>7.5298094901047599E-3</v>
      </c>
      <c r="Y44" s="176">
        <v>1.21169139987693E-2</v>
      </c>
      <c r="Z44" s="176" t="s">
        <v>408</v>
      </c>
      <c r="AA44" s="176" t="s">
        <v>408</v>
      </c>
      <c r="AB44" s="176">
        <v>1.9646723488874002E-2</v>
      </c>
      <c r="AC44" s="176" t="s">
        <v>408</v>
      </c>
      <c r="AD44" s="176" t="s">
        <v>408</v>
      </c>
      <c r="AE44" s="204"/>
      <c r="AF44" s="202" t="s">
        <v>408</v>
      </c>
      <c r="AG44" s="202" t="s">
        <v>408</v>
      </c>
      <c r="AH44" s="202" t="s">
        <v>408</v>
      </c>
      <c r="AI44" s="202" t="s">
        <v>408</v>
      </c>
      <c r="AJ44" s="202" t="s">
        <v>408</v>
      </c>
      <c r="AK44" s="202" t="s">
        <v>408</v>
      </c>
      <c r="AL44" s="203" t="s">
        <v>18</v>
      </c>
    </row>
    <row r="45" spans="1:38" s="190" customFormat="1" ht="24.75" customHeight="1" thickBot="1" x14ac:dyDescent="0.25">
      <c r="A45" s="178" t="s">
        <v>129</v>
      </c>
      <c r="B45" s="178" t="s">
        <v>189</v>
      </c>
      <c r="C45" s="100" t="s">
        <v>139</v>
      </c>
      <c r="D45" s="202"/>
      <c r="E45" s="176" t="s">
        <v>422</v>
      </c>
      <c r="F45" s="176" t="s">
        <v>421</v>
      </c>
      <c r="G45" s="176" t="s">
        <v>422</v>
      </c>
      <c r="H45" s="176">
        <v>2.6141554944484501E-4</v>
      </c>
      <c r="I45" s="176" t="s">
        <v>421</v>
      </c>
      <c r="J45" s="176" t="s">
        <v>421</v>
      </c>
      <c r="K45" s="176" t="s">
        <v>421</v>
      </c>
      <c r="L45" s="176" t="s">
        <v>421</v>
      </c>
      <c r="M45" s="176" t="s">
        <v>422</v>
      </c>
      <c r="N45" s="176" t="s">
        <v>408</v>
      </c>
      <c r="O45" s="176" t="s">
        <v>408</v>
      </c>
      <c r="P45" s="176" t="s">
        <v>408</v>
      </c>
      <c r="Q45" s="176" t="s">
        <v>421</v>
      </c>
      <c r="R45" s="176" t="s">
        <v>408</v>
      </c>
      <c r="S45" s="176" t="s">
        <v>408</v>
      </c>
      <c r="T45" s="176" t="s">
        <v>408</v>
      </c>
      <c r="U45" s="176" t="s">
        <v>421</v>
      </c>
      <c r="V45" s="176" t="s">
        <v>408</v>
      </c>
      <c r="W45" s="176" t="s">
        <v>421</v>
      </c>
      <c r="X45" s="176" t="s">
        <v>408</v>
      </c>
      <c r="Y45" s="176" t="s">
        <v>408</v>
      </c>
      <c r="Z45" s="176" t="s">
        <v>408</v>
      </c>
      <c r="AA45" s="176" t="s">
        <v>408</v>
      </c>
      <c r="AB45" s="176" t="s">
        <v>408</v>
      </c>
      <c r="AC45" s="176" t="s">
        <v>408</v>
      </c>
      <c r="AD45" s="176" t="s">
        <v>421</v>
      </c>
      <c r="AE45" s="204"/>
      <c r="AF45" s="202" t="s">
        <v>408</v>
      </c>
      <c r="AG45" s="202" t="s">
        <v>423</v>
      </c>
      <c r="AH45" s="202" t="s">
        <v>423</v>
      </c>
      <c r="AI45" s="202" t="s">
        <v>423</v>
      </c>
      <c r="AJ45" s="202" t="s">
        <v>423</v>
      </c>
      <c r="AK45" s="202" t="s">
        <v>408</v>
      </c>
      <c r="AL45" s="203" t="s">
        <v>18</v>
      </c>
    </row>
    <row r="46" spans="1:38" s="190" customFormat="1" ht="24.75" customHeight="1" thickBot="1" x14ac:dyDescent="0.25">
      <c r="A46" s="178" t="s">
        <v>123</v>
      </c>
      <c r="B46" s="178" t="s">
        <v>190</v>
      </c>
      <c r="C46" s="100" t="s">
        <v>71</v>
      </c>
      <c r="D46" s="202"/>
      <c r="E46" s="176" t="s">
        <v>422</v>
      </c>
      <c r="F46" s="176" t="s">
        <v>421</v>
      </c>
      <c r="G46" s="176" t="s">
        <v>422</v>
      </c>
      <c r="H46" s="176">
        <v>6.7603278668172207E-5</v>
      </c>
      <c r="I46" s="176" t="s">
        <v>421</v>
      </c>
      <c r="J46" s="176" t="s">
        <v>421</v>
      </c>
      <c r="K46" s="176" t="s">
        <v>421</v>
      </c>
      <c r="L46" s="176" t="s">
        <v>421</v>
      </c>
      <c r="M46" s="176" t="s">
        <v>421</v>
      </c>
      <c r="N46" s="176" t="s">
        <v>421</v>
      </c>
      <c r="O46" s="176" t="s">
        <v>421</v>
      </c>
      <c r="P46" s="176" t="s">
        <v>421</v>
      </c>
      <c r="Q46" s="176" t="s">
        <v>421</v>
      </c>
      <c r="R46" s="176" t="s">
        <v>421</v>
      </c>
      <c r="S46" s="176" t="s">
        <v>421</v>
      </c>
      <c r="T46" s="176" t="s">
        <v>421</v>
      </c>
      <c r="U46" s="176" t="s">
        <v>421</v>
      </c>
      <c r="V46" s="176" t="s">
        <v>421</v>
      </c>
      <c r="W46" s="176" t="s">
        <v>421</v>
      </c>
      <c r="X46" s="176" t="s">
        <v>421</v>
      </c>
      <c r="Y46" s="176" t="s">
        <v>421</v>
      </c>
      <c r="Z46" s="176" t="s">
        <v>421</v>
      </c>
      <c r="AA46" s="176" t="s">
        <v>421</v>
      </c>
      <c r="AB46" s="176" t="s">
        <v>421</v>
      </c>
      <c r="AC46" s="176" t="s">
        <v>421</v>
      </c>
      <c r="AD46" s="176" t="s">
        <v>408</v>
      </c>
      <c r="AE46" s="204"/>
      <c r="AF46" s="202" t="s">
        <v>408</v>
      </c>
      <c r="AG46" s="202" t="s">
        <v>408</v>
      </c>
      <c r="AH46" s="202" t="s">
        <v>408</v>
      </c>
      <c r="AI46" s="202" t="s">
        <v>408</v>
      </c>
      <c r="AJ46" s="202" t="s">
        <v>408</v>
      </c>
      <c r="AK46" s="202" t="s">
        <v>408</v>
      </c>
      <c r="AL46" s="203" t="s">
        <v>18</v>
      </c>
    </row>
    <row r="47" spans="1:38" s="190" customFormat="1" ht="24.75" customHeight="1" thickBot="1" x14ac:dyDescent="0.25">
      <c r="A47" s="178" t="s">
        <v>129</v>
      </c>
      <c r="B47" s="178" t="s">
        <v>191</v>
      </c>
      <c r="C47" s="100" t="s">
        <v>72</v>
      </c>
      <c r="D47" s="202"/>
      <c r="E47" s="176" t="s">
        <v>422</v>
      </c>
      <c r="F47" s="176" t="s">
        <v>421</v>
      </c>
      <c r="G47" s="176" t="s">
        <v>422</v>
      </c>
      <c r="H47" s="176" t="s">
        <v>408</v>
      </c>
      <c r="I47" s="176" t="s">
        <v>421</v>
      </c>
      <c r="J47" s="176" t="s">
        <v>421</v>
      </c>
      <c r="K47" s="176" t="s">
        <v>421</v>
      </c>
      <c r="L47" s="176" t="s">
        <v>421</v>
      </c>
      <c r="M47" s="176" t="s">
        <v>421</v>
      </c>
      <c r="N47" s="176" t="s">
        <v>408</v>
      </c>
      <c r="O47" s="176" t="s">
        <v>408</v>
      </c>
      <c r="P47" s="176" t="s">
        <v>408</v>
      </c>
      <c r="Q47" s="176" t="s">
        <v>408</v>
      </c>
      <c r="R47" s="176" t="s">
        <v>408</v>
      </c>
      <c r="S47" s="176" t="s">
        <v>408</v>
      </c>
      <c r="T47" s="176" t="s">
        <v>408</v>
      </c>
      <c r="U47" s="176" t="s">
        <v>408</v>
      </c>
      <c r="V47" s="176" t="s">
        <v>408</v>
      </c>
      <c r="W47" s="176" t="s">
        <v>408</v>
      </c>
      <c r="X47" s="176" t="s">
        <v>408</v>
      </c>
      <c r="Y47" s="176" t="s">
        <v>408</v>
      </c>
      <c r="Z47" s="176" t="s">
        <v>408</v>
      </c>
      <c r="AA47" s="176" t="s">
        <v>408</v>
      </c>
      <c r="AB47" s="176" t="s">
        <v>408</v>
      </c>
      <c r="AC47" s="176" t="s">
        <v>408</v>
      </c>
      <c r="AD47" s="176" t="s">
        <v>408</v>
      </c>
      <c r="AE47" s="204"/>
      <c r="AF47" s="202" t="s">
        <v>408</v>
      </c>
      <c r="AG47" s="202" t="s">
        <v>408</v>
      </c>
      <c r="AH47" s="202" t="s">
        <v>408</v>
      </c>
      <c r="AI47" s="202" t="s">
        <v>408</v>
      </c>
      <c r="AJ47" s="202" t="s">
        <v>408</v>
      </c>
      <c r="AK47" s="202" t="s">
        <v>408</v>
      </c>
      <c r="AL47" s="203" t="s">
        <v>18</v>
      </c>
    </row>
    <row r="48" spans="1:38" s="190" customFormat="1" ht="24.75" customHeight="1" thickBot="1" x14ac:dyDescent="0.25">
      <c r="A48" s="178" t="s">
        <v>124</v>
      </c>
      <c r="B48" s="178" t="s">
        <v>192</v>
      </c>
      <c r="C48" s="100" t="s">
        <v>73</v>
      </c>
      <c r="D48" s="202"/>
      <c r="E48" s="176" t="s">
        <v>408</v>
      </c>
      <c r="F48" s="176" t="s">
        <v>408</v>
      </c>
      <c r="G48" s="176" t="s">
        <v>408</v>
      </c>
      <c r="H48" s="176" t="s">
        <v>408</v>
      </c>
      <c r="I48" s="176" t="s">
        <v>421</v>
      </c>
      <c r="J48" s="176" t="s">
        <v>421</v>
      </c>
      <c r="K48" s="176" t="s">
        <v>421</v>
      </c>
      <c r="L48" s="176" t="s">
        <v>408</v>
      </c>
      <c r="M48" s="176" t="s">
        <v>408</v>
      </c>
      <c r="N48" s="176" t="s">
        <v>408</v>
      </c>
      <c r="O48" s="176" t="s">
        <v>408</v>
      </c>
      <c r="P48" s="176" t="s">
        <v>408</v>
      </c>
      <c r="Q48" s="176" t="s">
        <v>408</v>
      </c>
      <c r="R48" s="176" t="s">
        <v>408</v>
      </c>
      <c r="S48" s="176" t="s">
        <v>408</v>
      </c>
      <c r="T48" s="176" t="s">
        <v>408</v>
      </c>
      <c r="U48" s="176" t="s">
        <v>408</v>
      </c>
      <c r="V48" s="176" t="s">
        <v>408</v>
      </c>
      <c r="W48" s="176" t="s">
        <v>408</v>
      </c>
      <c r="X48" s="176" t="s">
        <v>408</v>
      </c>
      <c r="Y48" s="176" t="s">
        <v>408</v>
      </c>
      <c r="Z48" s="176" t="s">
        <v>408</v>
      </c>
      <c r="AA48" s="176" t="s">
        <v>408</v>
      </c>
      <c r="AB48" s="176" t="s">
        <v>408</v>
      </c>
      <c r="AC48" s="176" t="s">
        <v>408</v>
      </c>
      <c r="AD48" s="176" t="s">
        <v>408</v>
      </c>
      <c r="AE48" s="204"/>
      <c r="AF48" s="202" t="s">
        <v>408</v>
      </c>
      <c r="AG48" s="202" t="s">
        <v>408</v>
      </c>
      <c r="AH48" s="202" t="s">
        <v>408</v>
      </c>
      <c r="AI48" s="202" t="s">
        <v>408</v>
      </c>
      <c r="AJ48" s="202" t="s">
        <v>408</v>
      </c>
      <c r="AK48" s="202" t="s">
        <v>408</v>
      </c>
      <c r="AL48" s="203" t="s">
        <v>384</v>
      </c>
    </row>
    <row r="49" spans="1:38" s="190" customFormat="1" ht="24.75" customHeight="1" thickBot="1" x14ac:dyDescent="0.25">
      <c r="A49" s="178" t="s">
        <v>124</v>
      </c>
      <c r="B49" s="178" t="s">
        <v>193</v>
      </c>
      <c r="C49" s="100" t="s">
        <v>74</v>
      </c>
      <c r="D49" s="202"/>
      <c r="E49" s="176" t="s">
        <v>422</v>
      </c>
      <c r="F49" s="176" t="s">
        <v>421</v>
      </c>
      <c r="G49" s="176" t="s">
        <v>422</v>
      </c>
      <c r="H49" s="176" t="s">
        <v>421</v>
      </c>
      <c r="I49" s="176" t="s">
        <v>421</v>
      </c>
      <c r="J49" s="176" t="s">
        <v>421</v>
      </c>
      <c r="K49" s="176" t="s">
        <v>421</v>
      </c>
      <c r="L49" s="176" t="s">
        <v>421</v>
      </c>
      <c r="M49" s="176" t="s">
        <v>422</v>
      </c>
      <c r="N49" s="176" t="s">
        <v>421</v>
      </c>
      <c r="O49" s="176" t="s">
        <v>421</v>
      </c>
      <c r="P49" s="176" t="s">
        <v>421</v>
      </c>
      <c r="Q49" s="176" t="s">
        <v>421</v>
      </c>
      <c r="R49" s="176" t="s">
        <v>421</v>
      </c>
      <c r="S49" s="176" t="s">
        <v>421</v>
      </c>
      <c r="T49" s="176" t="s">
        <v>421</v>
      </c>
      <c r="U49" s="176" t="s">
        <v>421</v>
      </c>
      <c r="V49" s="176" t="s">
        <v>421</v>
      </c>
      <c r="W49" s="176" t="s">
        <v>421</v>
      </c>
      <c r="X49" s="176" t="s">
        <v>421</v>
      </c>
      <c r="Y49" s="176" t="s">
        <v>421</v>
      </c>
      <c r="Z49" s="176" t="s">
        <v>421</v>
      </c>
      <c r="AA49" s="176" t="s">
        <v>421</v>
      </c>
      <c r="AB49" s="176" t="s">
        <v>421</v>
      </c>
      <c r="AC49" s="176" t="s">
        <v>408</v>
      </c>
      <c r="AD49" s="176" t="s">
        <v>421</v>
      </c>
      <c r="AE49" s="204"/>
      <c r="AF49" s="202" t="s">
        <v>408</v>
      </c>
      <c r="AG49" s="202" t="s">
        <v>408</v>
      </c>
      <c r="AH49" s="202" t="s">
        <v>408</v>
      </c>
      <c r="AI49" s="202" t="s">
        <v>408</v>
      </c>
      <c r="AJ49" s="202" t="s">
        <v>408</v>
      </c>
      <c r="AK49" s="202" t="s">
        <v>408</v>
      </c>
      <c r="AL49" s="203" t="s">
        <v>385</v>
      </c>
    </row>
    <row r="50" spans="1:38" s="190" customFormat="1" ht="24.75" customHeight="1" thickBot="1" x14ac:dyDescent="0.25">
      <c r="A50" s="178" t="s">
        <v>124</v>
      </c>
      <c r="B50" s="178" t="s">
        <v>194</v>
      </c>
      <c r="C50" s="100" t="s">
        <v>75</v>
      </c>
      <c r="D50" s="202"/>
      <c r="E50" s="176" t="s">
        <v>408</v>
      </c>
      <c r="F50" s="176" t="s">
        <v>408</v>
      </c>
      <c r="G50" s="176" t="s">
        <v>408</v>
      </c>
      <c r="H50" s="176" t="s">
        <v>408</v>
      </c>
      <c r="I50" s="176" t="s">
        <v>421</v>
      </c>
      <c r="J50" s="176" t="s">
        <v>421</v>
      </c>
      <c r="K50" s="176" t="s">
        <v>421</v>
      </c>
      <c r="L50" s="176" t="s">
        <v>408</v>
      </c>
      <c r="M50" s="176" t="s">
        <v>408</v>
      </c>
      <c r="N50" s="176" t="s">
        <v>408</v>
      </c>
      <c r="O50" s="176" t="s">
        <v>408</v>
      </c>
      <c r="P50" s="176" t="s">
        <v>408</v>
      </c>
      <c r="Q50" s="176" t="s">
        <v>408</v>
      </c>
      <c r="R50" s="176" t="s">
        <v>408</v>
      </c>
      <c r="S50" s="176" t="s">
        <v>408</v>
      </c>
      <c r="T50" s="176" t="s">
        <v>408</v>
      </c>
      <c r="U50" s="176" t="s">
        <v>408</v>
      </c>
      <c r="V50" s="176" t="s">
        <v>408</v>
      </c>
      <c r="W50" s="176" t="s">
        <v>408</v>
      </c>
      <c r="X50" s="176" t="s">
        <v>408</v>
      </c>
      <c r="Y50" s="176" t="s">
        <v>408</v>
      </c>
      <c r="Z50" s="176" t="s">
        <v>408</v>
      </c>
      <c r="AA50" s="176" t="s">
        <v>408</v>
      </c>
      <c r="AB50" s="176" t="s">
        <v>408</v>
      </c>
      <c r="AC50" s="176" t="s">
        <v>423</v>
      </c>
      <c r="AD50" s="176" t="s">
        <v>408</v>
      </c>
      <c r="AE50" s="204"/>
      <c r="AF50" s="202" t="s">
        <v>408</v>
      </c>
      <c r="AG50" s="202" t="s">
        <v>408</v>
      </c>
      <c r="AH50" s="202" t="s">
        <v>408</v>
      </c>
      <c r="AI50" s="202" t="s">
        <v>408</v>
      </c>
      <c r="AJ50" s="202" t="s">
        <v>408</v>
      </c>
      <c r="AK50" s="202" t="s">
        <v>408</v>
      </c>
      <c r="AL50" s="203" t="s">
        <v>452</v>
      </c>
    </row>
    <row r="51" spans="1:38" s="190" customFormat="1" ht="24.75" customHeight="1" thickBot="1" x14ac:dyDescent="0.25">
      <c r="A51" s="178" t="s">
        <v>124</v>
      </c>
      <c r="B51" s="178" t="s">
        <v>195</v>
      </c>
      <c r="C51" s="100" t="s">
        <v>140</v>
      </c>
      <c r="D51" s="202"/>
      <c r="E51" s="176" t="s">
        <v>408</v>
      </c>
      <c r="F51" s="176" t="s">
        <v>421</v>
      </c>
      <c r="G51" s="176" t="s">
        <v>408</v>
      </c>
      <c r="H51" s="176" t="s">
        <v>408</v>
      </c>
      <c r="I51" s="176" t="s">
        <v>408</v>
      </c>
      <c r="J51" s="176" t="s">
        <v>408</v>
      </c>
      <c r="K51" s="176" t="s">
        <v>408</v>
      </c>
      <c r="L51" s="176" t="s">
        <v>408</v>
      </c>
      <c r="M51" s="176" t="s">
        <v>408</v>
      </c>
      <c r="N51" s="176" t="s">
        <v>408</v>
      </c>
      <c r="O51" s="176" t="s">
        <v>408</v>
      </c>
      <c r="P51" s="176" t="s">
        <v>408</v>
      </c>
      <c r="Q51" s="176" t="s">
        <v>408</v>
      </c>
      <c r="R51" s="176" t="s">
        <v>408</v>
      </c>
      <c r="S51" s="176" t="s">
        <v>408</v>
      </c>
      <c r="T51" s="176" t="s">
        <v>408</v>
      </c>
      <c r="U51" s="176" t="s">
        <v>408</v>
      </c>
      <c r="V51" s="176" t="s">
        <v>408</v>
      </c>
      <c r="W51" s="176" t="s">
        <v>408</v>
      </c>
      <c r="X51" s="176" t="s">
        <v>408</v>
      </c>
      <c r="Y51" s="176" t="s">
        <v>408</v>
      </c>
      <c r="Z51" s="176" t="s">
        <v>408</v>
      </c>
      <c r="AA51" s="176" t="s">
        <v>408</v>
      </c>
      <c r="AB51" s="176" t="s">
        <v>408</v>
      </c>
      <c r="AC51" s="176" t="s">
        <v>408</v>
      </c>
      <c r="AD51" s="176" t="s">
        <v>408</v>
      </c>
      <c r="AE51" s="204"/>
      <c r="AF51" s="202" t="s">
        <v>408</v>
      </c>
      <c r="AG51" s="202" t="s">
        <v>408</v>
      </c>
      <c r="AH51" s="202" t="s">
        <v>408</v>
      </c>
      <c r="AI51" s="202" t="s">
        <v>408</v>
      </c>
      <c r="AJ51" s="202" t="s">
        <v>408</v>
      </c>
      <c r="AK51" s="202" t="s">
        <v>408</v>
      </c>
      <c r="AL51" s="203" t="s">
        <v>386</v>
      </c>
    </row>
    <row r="52" spans="1:38" s="190" customFormat="1" ht="24.75" customHeight="1" thickBot="1" x14ac:dyDescent="0.25">
      <c r="A52" s="178" t="s">
        <v>124</v>
      </c>
      <c r="B52" s="178" t="s">
        <v>325</v>
      </c>
      <c r="C52" s="100" t="s">
        <v>141</v>
      </c>
      <c r="D52" s="202"/>
      <c r="E52" s="176" t="s">
        <v>422</v>
      </c>
      <c r="F52" s="176" t="s">
        <v>421</v>
      </c>
      <c r="G52" s="176" t="s">
        <v>422</v>
      </c>
      <c r="H52" s="176" t="s">
        <v>421</v>
      </c>
      <c r="I52" s="176" t="s">
        <v>421</v>
      </c>
      <c r="J52" s="176" t="s">
        <v>421</v>
      </c>
      <c r="K52" s="176" t="s">
        <v>421</v>
      </c>
      <c r="L52" s="176" t="s">
        <v>408</v>
      </c>
      <c r="M52" s="176" t="s">
        <v>421</v>
      </c>
      <c r="N52" s="176" t="s">
        <v>421</v>
      </c>
      <c r="O52" s="176" t="s">
        <v>421</v>
      </c>
      <c r="P52" s="176" t="s">
        <v>421</v>
      </c>
      <c r="Q52" s="176" t="s">
        <v>421</v>
      </c>
      <c r="R52" s="176" t="s">
        <v>421</v>
      </c>
      <c r="S52" s="176" t="s">
        <v>421</v>
      </c>
      <c r="T52" s="176" t="s">
        <v>421</v>
      </c>
      <c r="U52" s="176" t="s">
        <v>421</v>
      </c>
      <c r="V52" s="176" t="s">
        <v>421</v>
      </c>
      <c r="W52" s="176" t="s">
        <v>421</v>
      </c>
      <c r="X52" s="176" t="s">
        <v>408</v>
      </c>
      <c r="Y52" s="176" t="s">
        <v>408</v>
      </c>
      <c r="Z52" s="176" t="s">
        <v>408</v>
      </c>
      <c r="AA52" s="176" t="s">
        <v>408</v>
      </c>
      <c r="AB52" s="176" t="s">
        <v>408</v>
      </c>
      <c r="AC52" s="176" t="s">
        <v>408</v>
      </c>
      <c r="AD52" s="176" t="s">
        <v>408</v>
      </c>
      <c r="AE52" s="204"/>
      <c r="AF52" s="202" t="s">
        <v>408</v>
      </c>
      <c r="AG52" s="202" t="s">
        <v>408</v>
      </c>
      <c r="AH52" s="202" t="s">
        <v>408</v>
      </c>
      <c r="AI52" s="202" t="s">
        <v>408</v>
      </c>
      <c r="AJ52" s="202" t="s">
        <v>408</v>
      </c>
      <c r="AK52" s="202" t="s">
        <v>408</v>
      </c>
      <c r="AL52" s="203" t="s">
        <v>387</v>
      </c>
    </row>
    <row r="53" spans="1:38" s="190" customFormat="1" ht="24.75" customHeight="1" thickBot="1" x14ac:dyDescent="0.25">
      <c r="A53" s="178" t="s">
        <v>124</v>
      </c>
      <c r="B53" s="178" t="s">
        <v>326</v>
      </c>
      <c r="C53" s="100" t="s">
        <v>76</v>
      </c>
      <c r="D53" s="202"/>
      <c r="E53" s="176" t="s">
        <v>408</v>
      </c>
      <c r="F53" s="176" t="s">
        <v>421</v>
      </c>
      <c r="G53" s="176" t="s">
        <v>408</v>
      </c>
      <c r="H53" s="176" t="s">
        <v>408</v>
      </c>
      <c r="I53" s="176" t="s">
        <v>421</v>
      </c>
      <c r="J53" s="176" t="s">
        <v>421</v>
      </c>
      <c r="K53" s="176" t="s">
        <v>421</v>
      </c>
      <c r="L53" s="176" t="s">
        <v>408</v>
      </c>
      <c r="M53" s="176" t="s">
        <v>408</v>
      </c>
      <c r="N53" s="176" t="s">
        <v>408</v>
      </c>
      <c r="O53" s="176" t="s">
        <v>408</v>
      </c>
      <c r="P53" s="176" t="s">
        <v>408</v>
      </c>
      <c r="Q53" s="176" t="s">
        <v>408</v>
      </c>
      <c r="R53" s="176" t="s">
        <v>408</v>
      </c>
      <c r="S53" s="176" t="s">
        <v>408</v>
      </c>
      <c r="T53" s="176" t="s">
        <v>408</v>
      </c>
      <c r="U53" s="176" t="s">
        <v>408</v>
      </c>
      <c r="V53" s="176" t="s">
        <v>408</v>
      </c>
      <c r="W53" s="176" t="s">
        <v>408</v>
      </c>
      <c r="X53" s="176" t="s">
        <v>408</v>
      </c>
      <c r="Y53" s="176" t="s">
        <v>408</v>
      </c>
      <c r="Z53" s="176" t="s">
        <v>408</v>
      </c>
      <c r="AA53" s="176" t="s">
        <v>408</v>
      </c>
      <c r="AB53" s="176" t="s">
        <v>408</v>
      </c>
      <c r="AC53" s="176" t="s">
        <v>408</v>
      </c>
      <c r="AD53" s="176" t="s">
        <v>408</v>
      </c>
      <c r="AE53" s="204"/>
      <c r="AF53" s="202" t="s">
        <v>408</v>
      </c>
      <c r="AG53" s="202" t="s">
        <v>408</v>
      </c>
      <c r="AH53" s="202" t="s">
        <v>408</v>
      </c>
      <c r="AI53" s="202" t="s">
        <v>408</v>
      </c>
      <c r="AJ53" s="202" t="s">
        <v>408</v>
      </c>
      <c r="AK53" s="202" t="s">
        <v>408</v>
      </c>
      <c r="AL53" s="203" t="s">
        <v>383</v>
      </c>
    </row>
    <row r="54" spans="1:38" s="190" customFormat="1" ht="24.75" customHeight="1" thickBot="1" x14ac:dyDescent="0.25">
      <c r="A54" s="178" t="s">
        <v>124</v>
      </c>
      <c r="B54" s="178" t="s">
        <v>196</v>
      </c>
      <c r="C54" s="100" t="s">
        <v>298</v>
      </c>
      <c r="D54" s="202"/>
      <c r="E54" s="176" t="s">
        <v>408</v>
      </c>
      <c r="F54" s="176" t="s">
        <v>421</v>
      </c>
      <c r="G54" s="176" t="s">
        <v>408</v>
      </c>
      <c r="H54" s="176" t="s">
        <v>408</v>
      </c>
      <c r="I54" s="176" t="s">
        <v>408</v>
      </c>
      <c r="J54" s="176" t="s">
        <v>408</v>
      </c>
      <c r="K54" s="176" t="s">
        <v>408</v>
      </c>
      <c r="L54" s="176" t="s">
        <v>408</v>
      </c>
      <c r="M54" s="176" t="s">
        <v>408</v>
      </c>
      <c r="N54" s="176" t="s">
        <v>408</v>
      </c>
      <c r="O54" s="176" t="s">
        <v>408</v>
      </c>
      <c r="P54" s="176" t="s">
        <v>408</v>
      </c>
      <c r="Q54" s="176" t="s">
        <v>408</v>
      </c>
      <c r="R54" s="176" t="s">
        <v>408</v>
      </c>
      <c r="S54" s="176" t="s">
        <v>408</v>
      </c>
      <c r="T54" s="176" t="s">
        <v>408</v>
      </c>
      <c r="U54" s="176" t="s">
        <v>408</v>
      </c>
      <c r="V54" s="176" t="s">
        <v>408</v>
      </c>
      <c r="W54" s="176" t="s">
        <v>408</v>
      </c>
      <c r="X54" s="176" t="s">
        <v>408</v>
      </c>
      <c r="Y54" s="176" t="s">
        <v>408</v>
      </c>
      <c r="Z54" s="176" t="s">
        <v>408</v>
      </c>
      <c r="AA54" s="176" t="s">
        <v>408</v>
      </c>
      <c r="AB54" s="176" t="s">
        <v>408</v>
      </c>
      <c r="AC54" s="176" t="s">
        <v>408</v>
      </c>
      <c r="AD54" s="176" t="s">
        <v>408</v>
      </c>
      <c r="AE54" s="204"/>
      <c r="AF54" s="202" t="s">
        <v>408</v>
      </c>
      <c r="AG54" s="202" t="s">
        <v>408</v>
      </c>
      <c r="AH54" s="202" t="s">
        <v>408</v>
      </c>
      <c r="AI54" s="202" t="s">
        <v>408</v>
      </c>
      <c r="AJ54" s="202" t="s">
        <v>408</v>
      </c>
      <c r="AK54" s="202" t="s">
        <v>408</v>
      </c>
      <c r="AL54" s="203" t="s">
        <v>379</v>
      </c>
    </row>
    <row r="55" spans="1:38" s="190" customFormat="1" ht="24.75" customHeight="1" thickBot="1" x14ac:dyDescent="0.25">
      <c r="A55" s="178" t="s">
        <v>124</v>
      </c>
      <c r="B55" s="178" t="s">
        <v>197</v>
      </c>
      <c r="C55" s="100" t="s">
        <v>268</v>
      </c>
      <c r="D55" s="202"/>
      <c r="E55" s="176" t="s">
        <v>422</v>
      </c>
      <c r="F55" s="176" t="s">
        <v>421</v>
      </c>
      <c r="G55" s="176" t="s">
        <v>422</v>
      </c>
      <c r="H55" s="176" t="s">
        <v>408</v>
      </c>
      <c r="I55" s="176" t="s">
        <v>421</v>
      </c>
      <c r="J55" s="176" t="s">
        <v>421</v>
      </c>
      <c r="K55" s="176" t="s">
        <v>421</v>
      </c>
      <c r="L55" s="176" t="s">
        <v>421</v>
      </c>
      <c r="M55" s="176" t="s">
        <v>421</v>
      </c>
      <c r="N55" s="176" t="s">
        <v>421</v>
      </c>
      <c r="O55" s="176" t="s">
        <v>421</v>
      </c>
      <c r="P55" s="176" t="s">
        <v>421</v>
      </c>
      <c r="Q55" s="176" t="s">
        <v>421</v>
      </c>
      <c r="R55" s="176" t="s">
        <v>421</v>
      </c>
      <c r="S55" s="176" t="s">
        <v>421</v>
      </c>
      <c r="T55" s="176" t="s">
        <v>421</v>
      </c>
      <c r="U55" s="176" t="s">
        <v>421</v>
      </c>
      <c r="V55" s="176" t="s">
        <v>421</v>
      </c>
      <c r="W55" s="176" t="s">
        <v>408</v>
      </c>
      <c r="X55" s="176" t="s">
        <v>408</v>
      </c>
      <c r="Y55" s="176" t="s">
        <v>408</v>
      </c>
      <c r="Z55" s="176" t="s">
        <v>408</v>
      </c>
      <c r="AA55" s="176" t="s">
        <v>408</v>
      </c>
      <c r="AB55" s="176" t="s">
        <v>408</v>
      </c>
      <c r="AC55" s="176" t="s">
        <v>408</v>
      </c>
      <c r="AD55" s="176" t="s">
        <v>408</v>
      </c>
      <c r="AE55" s="204"/>
      <c r="AF55" s="202" t="s">
        <v>408</v>
      </c>
      <c r="AG55" s="202" t="s">
        <v>408</v>
      </c>
      <c r="AH55" s="202" t="s">
        <v>408</v>
      </c>
      <c r="AI55" s="202" t="s">
        <v>408</v>
      </c>
      <c r="AJ55" s="202" t="s">
        <v>408</v>
      </c>
      <c r="AK55" s="202" t="s">
        <v>408</v>
      </c>
      <c r="AL55" s="203" t="s">
        <v>388</v>
      </c>
    </row>
    <row r="56" spans="1:38" s="190" customFormat="1" ht="24.75" customHeight="1" thickBot="1" x14ac:dyDescent="0.25">
      <c r="A56" s="178" t="s">
        <v>124</v>
      </c>
      <c r="B56" s="178" t="s">
        <v>324</v>
      </c>
      <c r="C56" s="100" t="s">
        <v>156</v>
      </c>
      <c r="D56" s="202" t="s">
        <v>312</v>
      </c>
      <c r="E56" s="176" t="s">
        <v>423</v>
      </c>
      <c r="F56" s="176" t="s">
        <v>423</v>
      </c>
      <c r="G56" s="176" t="s">
        <v>423</v>
      </c>
      <c r="H56" s="176" t="s">
        <v>423</v>
      </c>
      <c r="I56" s="176" t="s">
        <v>423</v>
      </c>
      <c r="J56" s="176" t="s">
        <v>423</v>
      </c>
      <c r="K56" s="176" t="s">
        <v>423</v>
      </c>
      <c r="L56" s="176" t="s">
        <v>423</v>
      </c>
      <c r="M56" s="176" t="s">
        <v>423</v>
      </c>
      <c r="N56" s="176" t="s">
        <v>423</v>
      </c>
      <c r="O56" s="176" t="s">
        <v>423</v>
      </c>
      <c r="P56" s="176" t="s">
        <v>423</v>
      </c>
      <c r="Q56" s="176" t="s">
        <v>423</v>
      </c>
      <c r="R56" s="176" t="s">
        <v>423</v>
      </c>
      <c r="S56" s="176" t="s">
        <v>423</v>
      </c>
      <c r="T56" s="176" t="s">
        <v>423</v>
      </c>
      <c r="U56" s="176" t="s">
        <v>423</v>
      </c>
      <c r="V56" s="176" t="s">
        <v>423</v>
      </c>
      <c r="W56" s="176" t="s">
        <v>423</v>
      </c>
      <c r="X56" s="176" t="s">
        <v>423</v>
      </c>
      <c r="Y56" s="176" t="s">
        <v>423</v>
      </c>
      <c r="Z56" s="176" t="s">
        <v>423</v>
      </c>
      <c r="AA56" s="176" t="s">
        <v>423</v>
      </c>
      <c r="AB56" s="176" t="s">
        <v>423</v>
      </c>
      <c r="AC56" s="176" t="s">
        <v>423</v>
      </c>
      <c r="AD56" s="176" t="s">
        <v>423</v>
      </c>
      <c r="AE56" s="204"/>
      <c r="AF56" s="202" t="s">
        <v>423</v>
      </c>
      <c r="AG56" s="202" t="s">
        <v>423</v>
      </c>
      <c r="AH56" s="202" t="s">
        <v>423</v>
      </c>
      <c r="AI56" s="202" t="s">
        <v>423</v>
      </c>
      <c r="AJ56" s="202" t="s">
        <v>423</v>
      </c>
      <c r="AK56" s="202" t="s">
        <v>423</v>
      </c>
      <c r="AL56" s="203" t="s">
        <v>442</v>
      </c>
    </row>
    <row r="57" spans="1:38" s="190" customFormat="1" ht="24.75" customHeight="1" thickBot="1" x14ac:dyDescent="0.25">
      <c r="A57" s="178" t="s">
        <v>122</v>
      </c>
      <c r="B57" s="178" t="s">
        <v>198</v>
      </c>
      <c r="C57" s="100" t="s">
        <v>77</v>
      </c>
      <c r="D57" s="202"/>
      <c r="E57" s="176" t="s">
        <v>422</v>
      </c>
      <c r="F57" s="176" t="s">
        <v>421</v>
      </c>
      <c r="G57" s="176" t="s">
        <v>422</v>
      </c>
      <c r="H57" s="176" t="s">
        <v>408</v>
      </c>
      <c r="I57" s="176" t="s">
        <v>421</v>
      </c>
      <c r="J57" s="176" t="s">
        <v>421</v>
      </c>
      <c r="K57" s="176" t="s">
        <v>421</v>
      </c>
      <c r="L57" s="176" t="s">
        <v>421</v>
      </c>
      <c r="M57" s="176" t="s">
        <v>408</v>
      </c>
      <c r="N57" s="176" t="s">
        <v>408</v>
      </c>
      <c r="O57" s="176" t="s">
        <v>408</v>
      </c>
      <c r="P57" s="176" t="s">
        <v>408</v>
      </c>
      <c r="Q57" s="176" t="s">
        <v>408</v>
      </c>
      <c r="R57" s="176" t="s">
        <v>408</v>
      </c>
      <c r="S57" s="176" t="s">
        <v>408</v>
      </c>
      <c r="T57" s="176" t="s">
        <v>408</v>
      </c>
      <c r="U57" s="176" t="s">
        <v>408</v>
      </c>
      <c r="V57" s="176" t="s">
        <v>408</v>
      </c>
      <c r="W57" s="176" t="s">
        <v>421</v>
      </c>
      <c r="X57" s="176" t="s">
        <v>408</v>
      </c>
      <c r="Y57" s="176" t="s">
        <v>408</v>
      </c>
      <c r="Z57" s="176" t="s">
        <v>408</v>
      </c>
      <c r="AA57" s="176" t="s">
        <v>408</v>
      </c>
      <c r="AB57" s="176" t="s">
        <v>408</v>
      </c>
      <c r="AC57" s="176" t="s">
        <v>408</v>
      </c>
      <c r="AD57" s="176" t="s">
        <v>421</v>
      </c>
      <c r="AE57" s="204"/>
      <c r="AF57" s="202" t="s">
        <v>408</v>
      </c>
      <c r="AG57" s="202" t="s">
        <v>408</v>
      </c>
      <c r="AH57" s="202" t="s">
        <v>408</v>
      </c>
      <c r="AI57" s="202" t="s">
        <v>408</v>
      </c>
      <c r="AJ57" s="202" t="s">
        <v>408</v>
      </c>
      <c r="AK57" s="202" t="s">
        <v>408</v>
      </c>
      <c r="AL57" s="203" t="s">
        <v>389</v>
      </c>
    </row>
    <row r="58" spans="1:38" s="190" customFormat="1" ht="24.75" customHeight="1" thickBot="1" x14ac:dyDescent="0.25">
      <c r="A58" s="178" t="s">
        <v>122</v>
      </c>
      <c r="B58" s="178" t="s">
        <v>199</v>
      </c>
      <c r="C58" s="100" t="s">
        <v>78</v>
      </c>
      <c r="D58" s="202"/>
      <c r="E58" s="176" t="s">
        <v>408</v>
      </c>
      <c r="F58" s="176" t="s">
        <v>408</v>
      </c>
      <c r="G58" s="176" t="s">
        <v>422</v>
      </c>
      <c r="H58" s="176" t="s">
        <v>408</v>
      </c>
      <c r="I58" s="176" t="s">
        <v>421</v>
      </c>
      <c r="J58" s="176" t="s">
        <v>421</v>
      </c>
      <c r="K58" s="176" t="s">
        <v>421</v>
      </c>
      <c r="L58" s="176" t="s">
        <v>421</v>
      </c>
      <c r="M58" s="176" t="s">
        <v>408</v>
      </c>
      <c r="N58" s="176" t="s">
        <v>408</v>
      </c>
      <c r="O58" s="176" t="s">
        <v>408</v>
      </c>
      <c r="P58" s="176" t="s">
        <v>408</v>
      </c>
      <c r="Q58" s="176" t="s">
        <v>408</v>
      </c>
      <c r="R58" s="176" t="s">
        <v>408</v>
      </c>
      <c r="S58" s="176" t="s">
        <v>408</v>
      </c>
      <c r="T58" s="176" t="s">
        <v>408</v>
      </c>
      <c r="U58" s="176" t="s">
        <v>408</v>
      </c>
      <c r="V58" s="176" t="s">
        <v>408</v>
      </c>
      <c r="W58" s="176" t="s">
        <v>421</v>
      </c>
      <c r="X58" s="176" t="s">
        <v>408</v>
      </c>
      <c r="Y58" s="176" t="s">
        <v>408</v>
      </c>
      <c r="Z58" s="176" t="s">
        <v>408</v>
      </c>
      <c r="AA58" s="176" t="s">
        <v>408</v>
      </c>
      <c r="AB58" s="176" t="s">
        <v>408</v>
      </c>
      <c r="AC58" s="176" t="s">
        <v>408</v>
      </c>
      <c r="AD58" s="176" t="s">
        <v>421</v>
      </c>
      <c r="AE58" s="204"/>
      <c r="AF58" s="202" t="s">
        <v>408</v>
      </c>
      <c r="AG58" s="202" t="s">
        <v>408</v>
      </c>
      <c r="AH58" s="202" t="s">
        <v>408</v>
      </c>
      <c r="AI58" s="202" t="s">
        <v>408</v>
      </c>
      <c r="AJ58" s="202" t="s">
        <v>408</v>
      </c>
      <c r="AK58" s="202" t="s">
        <v>408</v>
      </c>
      <c r="AL58" s="203" t="s">
        <v>390</v>
      </c>
    </row>
    <row r="59" spans="1:38" s="190" customFormat="1" ht="24.75" customHeight="1" thickBot="1" x14ac:dyDescent="0.25">
      <c r="A59" s="178" t="s">
        <v>122</v>
      </c>
      <c r="B59" s="178" t="s">
        <v>200</v>
      </c>
      <c r="C59" s="100" t="s">
        <v>110</v>
      </c>
      <c r="D59" s="202"/>
      <c r="E59" s="176" t="s">
        <v>422</v>
      </c>
      <c r="F59" s="176" t="s">
        <v>421</v>
      </c>
      <c r="G59" s="176" t="s">
        <v>422</v>
      </c>
      <c r="H59" s="176" t="s">
        <v>408</v>
      </c>
      <c r="I59" s="176" t="s">
        <v>421</v>
      </c>
      <c r="J59" s="176" t="s">
        <v>421</v>
      </c>
      <c r="K59" s="176" t="s">
        <v>421</v>
      </c>
      <c r="L59" s="176" t="s">
        <v>421</v>
      </c>
      <c r="M59" s="176" t="s">
        <v>408</v>
      </c>
      <c r="N59" s="176" t="s">
        <v>421</v>
      </c>
      <c r="O59" s="176" t="s">
        <v>421</v>
      </c>
      <c r="P59" s="176" t="s">
        <v>408</v>
      </c>
      <c r="Q59" s="176" t="s">
        <v>408</v>
      </c>
      <c r="R59" s="176" t="s">
        <v>408</v>
      </c>
      <c r="S59" s="176" t="s">
        <v>421</v>
      </c>
      <c r="T59" s="176" t="s">
        <v>408</v>
      </c>
      <c r="U59" s="176" t="s">
        <v>421</v>
      </c>
      <c r="V59" s="176" t="s">
        <v>421</v>
      </c>
      <c r="W59" s="176" t="s">
        <v>421</v>
      </c>
      <c r="X59" s="176" t="s">
        <v>408</v>
      </c>
      <c r="Y59" s="176" t="s">
        <v>408</v>
      </c>
      <c r="Z59" s="176" t="s">
        <v>408</v>
      </c>
      <c r="AA59" s="176" t="s">
        <v>408</v>
      </c>
      <c r="AB59" s="176" t="s">
        <v>408</v>
      </c>
      <c r="AC59" s="176" t="s">
        <v>408</v>
      </c>
      <c r="AD59" s="176" t="s">
        <v>408</v>
      </c>
      <c r="AE59" s="204"/>
      <c r="AF59" s="202" t="s">
        <v>408</v>
      </c>
      <c r="AG59" s="202" t="s">
        <v>408</v>
      </c>
      <c r="AH59" s="202" t="s">
        <v>408</v>
      </c>
      <c r="AI59" s="202" t="s">
        <v>408</v>
      </c>
      <c r="AJ59" s="202" t="s">
        <v>408</v>
      </c>
      <c r="AK59" s="202" t="s">
        <v>408</v>
      </c>
      <c r="AL59" s="203" t="s">
        <v>391</v>
      </c>
    </row>
    <row r="60" spans="1:38" s="190" customFormat="1" ht="24.75" customHeight="1" thickBot="1" x14ac:dyDescent="0.25">
      <c r="A60" s="178" t="s">
        <v>122</v>
      </c>
      <c r="B60" s="178" t="s">
        <v>334</v>
      </c>
      <c r="C60" s="100" t="s">
        <v>81</v>
      </c>
      <c r="D60" s="202"/>
      <c r="E60" s="176" t="s">
        <v>408</v>
      </c>
      <c r="F60" s="176" t="s">
        <v>408</v>
      </c>
      <c r="G60" s="176" t="s">
        <v>408</v>
      </c>
      <c r="H60" s="176" t="s">
        <v>408</v>
      </c>
      <c r="I60" s="176" t="s">
        <v>421</v>
      </c>
      <c r="J60" s="176" t="s">
        <v>421</v>
      </c>
      <c r="K60" s="176" t="s">
        <v>421</v>
      </c>
      <c r="L60" s="176" t="s">
        <v>408</v>
      </c>
      <c r="M60" s="176" t="s">
        <v>408</v>
      </c>
      <c r="N60" s="176" t="s">
        <v>408</v>
      </c>
      <c r="O60" s="176" t="s">
        <v>408</v>
      </c>
      <c r="P60" s="176" t="s">
        <v>408</v>
      </c>
      <c r="Q60" s="176" t="s">
        <v>408</v>
      </c>
      <c r="R60" s="176" t="s">
        <v>408</v>
      </c>
      <c r="S60" s="176" t="s">
        <v>408</v>
      </c>
      <c r="T60" s="176" t="s">
        <v>408</v>
      </c>
      <c r="U60" s="176" t="s">
        <v>408</v>
      </c>
      <c r="V60" s="176" t="s">
        <v>408</v>
      </c>
      <c r="W60" s="176" t="s">
        <v>408</v>
      </c>
      <c r="X60" s="176" t="s">
        <v>408</v>
      </c>
      <c r="Y60" s="176" t="s">
        <v>408</v>
      </c>
      <c r="Z60" s="176" t="s">
        <v>408</v>
      </c>
      <c r="AA60" s="176" t="s">
        <v>408</v>
      </c>
      <c r="AB60" s="176" t="s">
        <v>408</v>
      </c>
      <c r="AC60" s="176" t="s">
        <v>408</v>
      </c>
      <c r="AD60" s="176" t="s">
        <v>408</v>
      </c>
      <c r="AE60" s="204"/>
      <c r="AF60" s="202" t="s">
        <v>408</v>
      </c>
      <c r="AG60" s="202" t="s">
        <v>408</v>
      </c>
      <c r="AH60" s="202" t="s">
        <v>408</v>
      </c>
      <c r="AI60" s="202" t="s">
        <v>408</v>
      </c>
      <c r="AJ60" s="202" t="s">
        <v>408</v>
      </c>
      <c r="AK60" s="202" t="s">
        <v>408</v>
      </c>
      <c r="AL60" s="203" t="s">
        <v>380</v>
      </c>
    </row>
    <row r="61" spans="1:38" s="190" customFormat="1" ht="24.75" customHeight="1" thickBot="1" x14ac:dyDescent="0.25">
      <c r="A61" s="178" t="s">
        <v>122</v>
      </c>
      <c r="B61" s="178" t="s">
        <v>335</v>
      </c>
      <c r="C61" s="100" t="s">
        <v>82</v>
      </c>
      <c r="D61" s="202"/>
      <c r="E61" s="176" t="s">
        <v>408</v>
      </c>
      <c r="F61" s="176" t="s">
        <v>408</v>
      </c>
      <c r="G61" s="176" t="s">
        <v>408</v>
      </c>
      <c r="H61" s="176" t="s">
        <v>408</v>
      </c>
      <c r="I61" s="176" t="s">
        <v>421</v>
      </c>
      <c r="J61" s="176" t="s">
        <v>421</v>
      </c>
      <c r="K61" s="176" t="s">
        <v>421</v>
      </c>
      <c r="L61" s="176" t="s">
        <v>408</v>
      </c>
      <c r="M61" s="176" t="s">
        <v>408</v>
      </c>
      <c r="N61" s="176" t="s">
        <v>408</v>
      </c>
      <c r="O61" s="176" t="s">
        <v>408</v>
      </c>
      <c r="P61" s="176" t="s">
        <v>408</v>
      </c>
      <c r="Q61" s="176" t="s">
        <v>408</v>
      </c>
      <c r="R61" s="176" t="s">
        <v>408</v>
      </c>
      <c r="S61" s="176" t="s">
        <v>408</v>
      </c>
      <c r="T61" s="176" t="s">
        <v>408</v>
      </c>
      <c r="U61" s="176" t="s">
        <v>408</v>
      </c>
      <c r="V61" s="176" t="s">
        <v>408</v>
      </c>
      <c r="W61" s="176" t="s">
        <v>408</v>
      </c>
      <c r="X61" s="176" t="s">
        <v>408</v>
      </c>
      <c r="Y61" s="176" t="s">
        <v>408</v>
      </c>
      <c r="Z61" s="176" t="s">
        <v>408</v>
      </c>
      <c r="AA61" s="176" t="s">
        <v>408</v>
      </c>
      <c r="AB61" s="176" t="s">
        <v>408</v>
      </c>
      <c r="AC61" s="176" t="s">
        <v>408</v>
      </c>
      <c r="AD61" s="176" t="s">
        <v>408</v>
      </c>
      <c r="AE61" s="204"/>
      <c r="AF61" s="202" t="s">
        <v>408</v>
      </c>
      <c r="AG61" s="202" t="s">
        <v>408</v>
      </c>
      <c r="AH61" s="202" t="s">
        <v>408</v>
      </c>
      <c r="AI61" s="202" t="s">
        <v>408</v>
      </c>
      <c r="AJ61" s="202" t="s">
        <v>408</v>
      </c>
      <c r="AK61" s="202" t="s">
        <v>408</v>
      </c>
      <c r="AL61" s="203" t="s">
        <v>381</v>
      </c>
    </row>
    <row r="62" spans="1:38" s="190" customFormat="1" ht="24.75" customHeight="1" thickBot="1" x14ac:dyDescent="0.25">
      <c r="A62" s="178" t="s">
        <v>122</v>
      </c>
      <c r="B62" s="178" t="s">
        <v>336</v>
      </c>
      <c r="C62" s="100" t="s">
        <v>83</v>
      </c>
      <c r="D62" s="202"/>
      <c r="E62" s="176" t="s">
        <v>408</v>
      </c>
      <c r="F62" s="176" t="s">
        <v>408</v>
      </c>
      <c r="G62" s="176" t="s">
        <v>408</v>
      </c>
      <c r="H62" s="176" t="s">
        <v>408</v>
      </c>
      <c r="I62" s="176" t="s">
        <v>421</v>
      </c>
      <c r="J62" s="176" t="s">
        <v>421</v>
      </c>
      <c r="K62" s="176" t="s">
        <v>421</v>
      </c>
      <c r="L62" s="176" t="s">
        <v>408</v>
      </c>
      <c r="M62" s="176" t="s">
        <v>408</v>
      </c>
      <c r="N62" s="176" t="s">
        <v>408</v>
      </c>
      <c r="O62" s="176" t="s">
        <v>408</v>
      </c>
      <c r="P62" s="176" t="s">
        <v>408</v>
      </c>
      <c r="Q62" s="176" t="s">
        <v>408</v>
      </c>
      <c r="R62" s="176" t="s">
        <v>408</v>
      </c>
      <c r="S62" s="176" t="s">
        <v>408</v>
      </c>
      <c r="T62" s="176" t="s">
        <v>408</v>
      </c>
      <c r="U62" s="176" t="s">
        <v>408</v>
      </c>
      <c r="V62" s="176" t="s">
        <v>408</v>
      </c>
      <c r="W62" s="176" t="s">
        <v>408</v>
      </c>
      <c r="X62" s="176" t="s">
        <v>408</v>
      </c>
      <c r="Y62" s="176" t="s">
        <v>408</v>
      </c>
      <c r="Z62" s="176" t="s">
        <v>408</v>
      </c>
      <c r="AA62" s="176" t="s">
        <v>408</v>
      </c>
      <c r="AB62" s="176" t="s">
        <v>408</v>
      </c>
      <c r="AC62" s="176" t="s">
        <v>408</v>
      </c>
      <c r="AD62" s="176" t="s">
        <v>408</v>
      </c>
      <c r="AE62" s="204"/>
      <c r="AF62" s="202" t="s">
        <v>408</v>
      </c>
      <c r="AG62" s="202" t="s">
        <v>408</v>
      </c>
      <c r="AH62" s="202" t="s">
        <v>408</v>
      </c>
      <c r="AI62" s="202" t="s">
        <v>408</v>
      </c>
      <c r="AJ62" s="202" t="s">
        <v>408</v>
      </c>
      <c r="AK62" s="202" t="s">
        <v>408</v>
      </c>
      <c r="AL62" s="203" t="s">
        <v>382</v>
      </c>
    </row>
    <row r="63" spans="1:38" s="190" customFormat="1" ht="24.75" customHeight="1" thickBot="1" x14ac:dyDescent="0.25">
      <c r="A63" s="178" t="s">
        <v>122</v>
      </c>
      <c r="B63" s="178" t="s">
        <v>327</v>
      </c>
      <c r="C63" s="100" t="s">
        <v>315</v>
      </c>
      <c r="D63" s="202"/>
      <c r="E63" s="176" t="s">
        <v>423</v>
      </c>
      <c r="F63" s="176" t="s">
        <v>423</v>
      </c>
      <c r="G63" s="176" t="s">
        <v>423</v>
      </c>
      <c r="H63" s="176" t="s">
        <v>423</v>
      </c>
      <c r="I63" s="176" t="s">
        <v>423</v>
      </c>
      <c r="J63" s="176" t="s">
        <v>423</v>
      </c>
      <c r="K63" s="176" t="s">
        <v>423</v>
      </c>
      <c r="L63" s="176" t="s">
        <v>423</v>
      </c>
      <c r="M63" s="176" t="s">
        <v>423</v>
      </c>
      <c r="N63" s="176" t="s">
        <v>423</v>
      </c>
      <c r="O63" s="176" t="s">
        <v>423</v>
      </c>
      <c r="P63" s="176" t="s">
        <v>423</v>
      </c>
      <c r="Q63" s="176" t="s">
        <v>423</v>
      </c>
      <c r="R63" s="176" t="s">
        <v>423</v>
      </c>
      <c r="S63" s="176" t="s">
        <v>423</v>
      </c>
      <c r="T63" s="176" t="s">
        <v>423</v>
      </c>
      <c r="U63" s="176" t="s">
        <v>423</v>
      </c>
      <c r="V63" s="176" t="s">
        <v>423</v>
      </c>
      <c r="W63" s="176" t="s">
        <v>423</v>
      </c>
      <c r="X63" s="176" t="s">
        <v>423</v>
      </c>
      <c r="Y63" s="176" t="s">
        <v>423</v>
      </c>
      <c r="Z63" s="176" t="s">
        <v>423</v>
      </c>
      <c r="AA63" s="176" t="s">
        <v>423</v>
      </c>
      <c r="AB63" s="176" t="s">
        <v>423</v>
      </c>
      <c r="AC63" s="176" t="s">
        <v>423</v>
      </c>
      <c r="AD63" s="176" t="s">
        <v>423</v>
      </c>
      <c r="AE63" s="204"/>
      <c r="AF63" s="202" t="s">
        <v>423</v>
      </c>
      <c r="AG63" s="202" t="s">
        <v>423</v>
      </c>
      <c r="AH63" s="202" t="s">
        <v>423</v>
      </c>
      <c r="AI63" s="202" t="s">
        <v>423</v>
      </c>
      <c r="AJ63" s="202" t="s">
        <v>423</v>
      </c>
      <c r="AK63" s="202" t="s">
        <v>423</v>
      </c>
      <c r="AL63" s="203" t="s">
        <v>378</v>
      </c>
    </row>
    <row r="64" spans="1:38" s="190" customFormat="1" ht="24.75" customHeight="1" thickBot="1" x14ac:dyDescent="0.25">
      <c r="A64" s="178" t="s">
        <v>122</v>
      </c>
      <c r="B64" s="178" t="s">
        <v>201</v>
      </c>
      <c r="C64" s="100" t="s">
        <v>84</v>
      </c>
      <c r="D64" s="202"/>
      <c r="E64" s="176" t="s">
        <v>422</v>
      </c>
      <c r="F64" s="176" t="s">
        <v>421</v>
      </c>
      <c r="G64" s="176" t="s">
        <v>408</v>
      </c>
      <c r="H64" s="176" t="s">
        <v>421</v>
      </c>
      <c r="I64" s="176" t="s">
        <v>408</v>
      </c>
      <c r="J64" s="176" t="s">
        <v>408</v>
      </c>
      <c r="K64" s="176" t="s">
        <v>408</v>
      </c>
      <c r="L64" s="176" t="s">
        <v>421</v>
      </c>
      <c r="M64" s="176" t="s">
        <v>422</v>
      </c>
      <c r="N64" s="176" t="s">
        <v>408</v>
      </c>
      <c r="O64" s="176" t="s">
        <v>408</v>
      </c>
      <c r="P64" s="176" t="s">
        <v>408</v>
      </c>
      <c r="Q64" s="176" t="s">
        <v>408</v>
      </c>
      <c r="R64" s="176" t="s">
        <v>408</v>
      </c>
      <c r="S64" s="176" t="s">
        <v>408</v>
      </c>
      <c r="T64" s="176" t="s">
        <v>408</v>
      </c>
      <c r="U64" s="176" t="s">
        <v>408</v>
      </c>
      <c r="V64" s="176" t="s">
        <v>408</v>
      </c>
      <c r="W64" s="176" t="s">
        <v>408</v>
      </c>
      <c r="X64" s="176" t="s">
        <v>408</v>
      </c>
      <c r="Y64" s="176" t="s">
        <v>408</v>
      </c>
      <c r="Z64" s="176" t="s">
        <v>408</v>
      </c>
      <c r="AA64" s="176" t="s">
        <v>408</v>
      </c>
      <c r="AB64" s="176" t="s">
        <v>408</v>
      </c>
      <c r="AC64" s="176" t="s">
        <v>408</v>
      </c>
      <c r="AD64" s="176" t="s">
        <v>408</v>
      </c>
      <c r="AE64" s="204"/>
      <c r="AF64" s="202" t="s">
        <v>408</v>
      </c>
      <c r="AG64" s="202" t="s">
        <v>408</v>
      </c>
      <c r="AH64" s="202" t="s">
        <v>408</v>
      </c>
      <c r="AI64" s="202" t="s">
        <v>408</v>
      </c>
      <c r="AJ64" s="202" t="s">
        <v>408</v>
      </c>
      <c r="AK64" s="202" t="s">
        <v>408</v>
      </c>
      <c r="AL64" s="203" t="s">
        <v>392</v>
      </c>
    </row>
    <row r="65" spans="1:38" s="190" customFormat="1" ht="24.75" customHeight="1" thickBot="1" x14ac:dyDescent="0.25">
      <c r="A65" s="178" t="s">
        <v>122</v>
      </c>
      <c r="B65" s="178" t="s">
        <v>202</v>
      </c>
      <c r="C65" s="100" t="s">
        <v>85</v>
      </c>
      <c r="D65" s="202"/>
      <c r="E65" s="176" t="s">
        <v>422</v>
      </c>
      <c r="F65" s="176" t="s">
        <v>408</v>
      </c>
      <c r="G65" s="176" t="s">
        <v>408</v>
      </c>
      <c r="H65" s="176" t="s">
        <v>408</v>
      </c>
      <c r="I65" s="176" t="s">
        <v>408</v>
      </c>
      <c r="J65" s="176" t="s">
        <v>408</v>
      </c>
      <c r="K65" s="176" t="s">
        <v>408</v>
      </c>
      <c r="L65" s="176" t="s">
        <v>408</v>
      </c>
      <c r="M65" s="176" t="s">
        <v>408</v>
      </c>
      <c r="N65" s="176" t="s">
        <v>408</v>
      </c>
      <c r="O65" s="176" t="s">
        <v>408</v>
      </c>
      <c r="P65" s="176" t="s">
        <v>408</v>
      </c>
      <c r="Q65" s="176" t="s">
        <v>408</v>
      </c>
      <c r="R65" s="176" t="s">
        <v>408</v>
      </c>
      <c r="S65" s="176" t="s">
        <v>408</v>
      </c>
      <c r="T65" s="176" t="s">
        <v>408</v>
      </c>
      <c r="U65" s="176" t="s">
        <v>408</v>
      </c>
      <c r="V65" s="176" t="s">
        <v>408</v>
      </c>
      <c r="W65" s="176" t="s">
        <v>408</v>
      </c>
      <c r="X65" s="176" t="s">
        <v>408</v>
      </c>
      <c r="Y65" s="176" t="s">
        <v>408</v>
      </c>
      <c r="Z65" s="176" t="s">
        <v>408</v>
      </c>
      <c r="AA65" s="176" t="s">
        <v>408</v>
      </c>
      <c r="AB65" s="176" t="s">
        <v>408</v>
      </c>
      <c r="AC65" s="176" t="s">
        <v>408</v>
      </c>
      <c r="AD65" s="176" t="s">
        <v>408</v>
      </c>
      <c r="AE65" s="204"/>
      <c r="AF65" s="202" t="s">
        <v>408</v>
      </c>
      <c r="AG65" s="202" t="s">
        <v>408</v>
      </c>
      <c r="AH65" s="202" t="s">
        <v>408</v>
      </c>
      <c r="AI65" s="202" t="s">
        <v>408</v>
      </c>
      <c r="AJ65" s="202" t="s">
        <v>408</v>
      </c>
      <c r="AK65" s="202" t="s">
        <v>408</v>
      </c>
      <c r="AL65" s="203" t="s">
        <v>393</v>
      </c>
    </row>
    <row r="66" spans="1:38" s="190" customFormat="1" ht="24.75" customHeight="1" thickBot="1" x14ac:dyDescent="0.25">
      <c r="A66" s="178" t="s">
        <v>122</v>
      </c>
      <c r="B66" s="178" t="s">
        <v>203</v>
      </c>
      <c r="C66" s="100" t="s">
        <v>86</v>
      </c>
      <c r="D66" s="202"/>
      <c r="E66" s="176" t="s">
        <v>423</v>
      </c>
      <c r="F66" s="176" t="s">
        <v>423</v>
      </c>
      <c r="G66" s="176" t="s">
        <v>423</v>
      </c>
      <c r="H66" s="176" t="s">
        <v>423</v>
      </c>
      <c r="I66" s="176" t="s">
        <v>423</v>
      </c>
      <c r="J66" s="176" t="s">
        <v>423</v>
      </c>
      <c r="K66" s="176" t="s">
        <v>423</v>
      </c>
      <c r="L66" s="176" t="s">
        <v>423</v>
      </c>
      <c r="M66" s="176" t="s">
        <v>423</v>
      </c>
      <c r="N66" s="176" t="s">
        <v>423</v>
      </c>
      <c r="O66" s="176" t="s">
        <v>423</v>
      </c>
      <c r="P66" s="176" t="s">
        <v>423</v>
      </c>
      <c r="Q66" s="176" t="s">
        <v>423</v>
      </c>
      <c r="R66" s="176" t="s">
        <v>423</v>
      </c>
      <c r="S66" s="176" t="s">
        <v>423</v>
      </c>
      <c r="T66" s="176" t="s">
        <v>423</v>
      </c>
      <c r="U66" s="176" t="s">
        <v>423</v>
      </c>
      <c r="V66" s="176" t="s">
        <v>423</v>
      </c>
      <c r="W66" s="176" t="s">
        <v>423</v>
      </c>
      <c r="X66" s="176" t="s">
        <v>423</v>
      </c>
      <c r="Y66" s="176" t="s">
        <v>423</v>
      </c>
      <c r="Z66" s="176" t="s">
        <v>423</v>
      </c>
      <c r="AA66" s="176" t="s">
        <v>423</v>
      </c>
      <c r="AB66" s="176" t="s">
        <v>423</v>
      </c>
      <c r="AC66" s="176" t="s">
        <v>423</v>
      </c>
      <c r="AD66" s="176" t="s">
        <v>423</v>
      </c>
      <c r="AE66" s="204"/>
      <c r="AF66" s="202" t="s">
        <v>423</v>
      </c>
      <c r="AG66" s="202" t="s">
        <v>423</v>
      </c>
      <c r="AH66" s="202" t="s">
        <v>423</v>
      </c>
      <c r="AI66" s="202" t="s">
        <v>423</v>
      </c>
      <c r="AJ66" s="202" t="s">
        <v>423</v>
      </c>
      <c r="AK66" s="202" t="s">
        <v>423</v>
      </c>
      <c r="AL66" s="203" t="s">
        <v>394</v>
      </c>
    </row>
    <row r="67" spans="1:38" s="190" customFormat="1" ht="24.75" customHeight="1" thickBot="1" x14ac:dyDescent="0.25">
      <c r="A67" s="178" t="s">
        <v>122</v>
      </c>
      <c r="B67" s="178" t="s">
        <v>204</v>
      </c>
      <c r="C67" s="100" t="s">
        <v>87</v>
      </c>
      <c r="D67" s="202"/>
      <c r="E67" s="176" t="s">
        <v>423</v>
      </c>
      <c r="F67" s="176" t="s">
        <v>423</v>
      </c>
      <c r="G67" s="176" t="s">
        <v>423</v>
      </c>
      <c r="H67" s="176" t="s">
        <v>423</v>
      </c>
      <c r="I67" s="176" t="s">
        <v>423</v>
      </c>
      <c r="J67" s="176" t="s">
        <v>423</v>
      </c>
      <c r="K67" s="176" t="s">
        <v>423</v>
      </c>
      <c r="L67" s="176" t="s">
        <v>423</v>
      </c>
      <c r="M67" s="176" t="s">
        <v>423</v>
      </c>
      <c r="N67" s="176" t="s">
        <v>423</v>
      </c>
      <c r="O67" s="176" t="s">
        <v>423</v>
      </c>
      <c r="P67" s="176" t="s">
        <v>423</v>
      </c>
      <c r="Q67" s="176" t="s">
        <v>423</v>
      </c>
      <c r="R67" s="176" t="s">
        <v>423</v>
      </c>
      <c r="S67" s="176" t="s">
        <v>423</v>
      </c>
      <c r="T67" s="176" t="s">
        <v>423</v>
      </c>
      <c r="U67" s="176" t="s">
        <v>423</v>
      </c>
      <c r="V67" s="176" t="s">
        <v>423</v>
      </c>
      <c r="W67" s="176" t="s">
        <v>423</v>
      </c>
      <c r="X67" s="176" t="s">
        <v>423</v>
      </c>
      <c r="Y67" s="176" t="s">
        <v>423</v>
      </c>
      <c r="Z67" s="176" t="s">
        <v>423</v>
      </c>
      <c r="AA67" s="176" t="s">
        <v>423</v>
      </c>
      <c r="AB67" s="176" t="s">
        <v>423</v>
      </c>
      <c r="AC67" s="176" t="s">
        <v>423</v>
      </c>
      <c r="AD67" s="176" t="s">
        <v>423</v>
      </c>
      <c r="AE67" s="204"/>
      <c r="AF67" s="202" t="s">
        <v>423</v>
      </c>
      <c r="AG67" s="202" t="s">
        <v>423</v>
      </c>
      <c r="AH67" s="202" t="s">
        <v>423</v>
      </c>
      <c r="AI67" s="202" t="s">
        <v>423</v>
      </c>
      <c r="AJ67" s="202" t="s">
        <v>423</v>
      </c>
      <c r="AK67" s="202" t="s">
        <v>423</v>
      </c>
      <c r="AL67" s="203" t="s">
        <v>395</v>
      </c>
    </row>
    <row r="68" spans="1:38" s="190" customFormat="1" ht="24.75" customHeight="1" thickBot="1" x14ac:dyDescent="0.25">
      <c r="A68" s="178" t="s">
        <v>122</v>
      </c>
      <c r="B68" s="178" t="s">
        <v>205</v>
      </c>
      <c r="C68" s="100" t="s">
        <v>276</v>
      </c>
      <c r="D68" s="202"/>
      <c r="E68" s="176" t="s">
        <v>408</v>
      </c>
      <c r="F68" s="176" t="s">
        <v>408</v>
      </c>
      <c r="G68" s="176" t="s">
        <v>408</v>
      </c>
      <c r="H68" s="176" t="s">
        <v>408</v>
      </c>
      <c r="I68" s="176" t="s">
        <v>421</v>
      </c>
      <c r="J68" s="176" t="s">
        <v>421</v>
      </c>
      <c r="K68" s="176" t="s">
        <v>421</v>
      </c>
      <c r="L68" s="176" t="s">
        <v>421</v>
      </c>
      <c r="M68" s="176" t="s">
        <v>408</v>
      </c>
      <c r="N68" s="176" t="s">
        <v>408</v>
      </c>
      <c r="O68" s="176" t="s">
        <v>408</v>
      </c>
      <c r="P68" s="176" t="s">
        <v>408</v>
      </c>
      <c r="Q68" s="176" t="s">
        <v>408</v>
      </c>
      <c r="R68" s="176" t="s">
        <v>408</v>
      </c>
      <c r="S68" s="176" t="s">
        <v>408</v>
      </c>
      <c r="T68" s="176" t="s">
        <v>408</v>
      </c>
      <c r="U68" s="176" t="s">
        <v>408</v>
      </c>
      <c r="V68" s="176" t="s">
        <v>408</v>
      </c>
      <c r="W68" s="176" t="s">
        <v>408</v>
      </c>
      <c r="X68" s="176" t="s">
        <v>408</v>
      </c>
      <c r="Y68" s="176" t="s">
        <v>408</v>
      </c>
      <c r="Z68" s="176" t="s">
        <v>408</v>
      </c>
      <c r="AA68" s="176" t="s">
        <v>408</v>
      </c>
      <c r="AB68" s="176" t="s">
        <v>408</v>
      </c>
      <c r="AC68" s="176" t="s">
        <v>408</v>
      </c>
      <c r="AD68" s="176" t="s">
        <v>408</v>
      </c>
      <c r="AE68" s="204"/>
      <c r="AF68" s="202" t="s">
        <v>408</v>
      </c>
      <c r="AG68" s="202" t="s">
        <v>408</v>
      </c>
      <c r="AH68" s="202" t="s">
        <v>408</v>
      </c>
      <c r="AI68" s="202" t="s">
        <v>408</v>
      </c>
      <c r="AJ68" s="202" t="s">
        <v>408</v>
      </c>
      <c r="AK68" s="202" t="s">
        <v>408</v>
      </c>
      <c r="AL68" s="203" t="s">
        <v>396</v>
      </c>
    </row>
    <row r="69" spans="1:38" s="190" customFormat="1" ht="24.75" customHeight="1" thickBot="1" x14ac:dyDescent="0.25">
      <c r="A69" s="178" t="s">
        <v>122</v>
      </c>
      <c r="B69" s="178" t="s">
        <v>206</v>
      </c>
      <c r="C69" s="100" t="s">
        <v>159</v>
      </c>
      <c r="D69" s="202"/>
      <c r="E69" s="176" t="s">
        <v>423</v>
      </c>
      <c r="F69" s="176" t="s">
        <v>423</v>
      </c>
      <c r="G69" s="176" t="s">
        <v>423</v>
      </c>
      <c r="H69" s="176" t="s">
        <v>423</v>
      </c>
      <c r="I69" s="176" t="s">
        <v>423</v>
      </c>
      <c r="J69" s="176" t="s">
        <v>423</v>
      </c>
      <c r="K69" s="176" t="s">
        <v>423</v>
      </c>
      <c r="L69" s="176" t="s">
        <v>423</v>
      </c>
      <c r="M69" s="176" t="s">
        <v>423</v>
      </c>
      <c r="N69" s="176" t="s">
        <v>423</v>
      </c>
      <c r="O69" s="176" t="s">
        <v>423</v>
      </c>
      <c r="P69" s="176" t="s">
        <v>423</v>
      </c>
      <c r="Q69" s="176" t="s">
        <v>423</v>
      </c>
      <c r="R69" s="176" t="s">
        <v>423</v>
      </c>
      <c r="S69" s="176" t="s">
        <v>423</v>
      </c>
      <c r="T69" s="176" t="s">
        <v>423</v>
      </c>
      <c r="U69" s="176" t="s">
        <v>423</v>
      </c>
      <c r="V69" s="176" t="s">
        <v>423</v>
      </c>
      <c r="W69" s="176" t="s">
        <v>423</v>
      </c>
      <c r="X69" s="176" t="s">
        <v>423</v>
      </c>
      <c r="Y69" s="176" t="s">
        <v>423</v>
      </c>
      <c r="Z69" s="176" t="s">
        <v>423</v>
      </c>
      <c r="AA69" s="176" t="s">
        <v>423</v>
      </c>
      <c r="AB69" s="176" t="s">
        <v>423</v>
      </c>
      <c r="AC69" s="176" t="s">
        <v>423</v>
      </c>
      <c r="AD69" s="176" t="s">
        <v>423</v>
      </c>
      <c r="AE69" s="204"/>
      <c r="AF69" s="202" t="s">
        <v>423</v>
      </c>
      <c r="AG69" s="202" t="s">
        <v>423</v>
      </c>
      <c r="AH69" s="202" t="s">
        <v>423</v>
      </c>
      <c r="AI69" s="202" t="s">
        <v>423</v>
      </c>
      <c r="AJ69" s="202" t="s">
        <v>423</v>
      </c>
      <c r="AK69" s="202" t="s">
        <v>423</v>
      </c>
      <c r="AL69" s="203" t="s">
        <v>397</v>
      </c>
    </row>
    <row r="70" spans="1:38" s="190" customFormat="1" ht="24.75" customHeight="1" thickBot="1" x14ac:dyDescent="0.25">
      <c r="A70" s="178" t="s">
        <v>122</v>
      </c>
      <c r="B70" s="178" t="s">
        <v>207</v>
      </c>
      <c r="C70" s="100" t="s">
        <v>337</v>
      </c>
      <c r="D70" s="202"/>
      <c r="E70" s="176" t="s">
        <v>422</v>
      </c>
      <c r="F70" s="176" t="s">
        <v>421</v>
      </c>
      <c r="G70" s="176" t="s">
        <v>408</v>
      </c>
      <c r="H70" s="176">
        <v>0.58199999999999996</v>
      </c>
      <c r="I70" s="176" t="s">
        <v>421</v>
      </c>
      <c r="J70" s="176" t="s">
        <v>421</v>
      </c>
      <c r="K70" s="176" t="s">
        <v>421</v>
      </c>
      <c r="L70" s="176" t="s">
        <v>421</v>
      </c>
      <c r="M70" s="176" t="s">
        <v>408</v>
      </c>
      <c r="N70" s="176" t="s">
        <v>421</v>
      </c>
      <c r="O70" s="176" t="s">
        <v>408</v>
      </c>
      <c r="P70" s="176" t="s">
        <v>421</v>
      </c>
      <c r="Q70" s="176" t="s">
        <v>408</v>
      </c>
      <c r="R70" s="176" t="s">
        <v>421</v>
      </c>
      <c r="S70" s="176" t="s">
        <v>421</v>
      </c>
      <c r="T70" s="176" t="s">
        <v>421</v>
      </c>
      <c r="U70" s="176" t="s">
        <v>408</v>
      </c>
      <c r="V70" s="176" t="s">
        <v>421</v>
      </c>
      <c r="W70" s="176" t="s">
        <v>421</v>
      </c>
      <c r="X70" s="176" t="s">
        <v>408</v>
      </c>
      <c r="Y70" s="176" t="s">
        <v>408</v>
      </c>
      <c r="Z70" s="176" t="s">
        <v>408</v>
      </c>
      <c r="AA70" s="176" t="s">
        <v>408</v>
      </c>
      <c r="AB70" s="176" t="s">
        <v>408</v>
      </c>
      <c r="AC70" s="176" t="s">
        <v>421</v>
      </c>
      <c r="AD70" s="176" t="s">
        <v>408</v>
      </c>
      <c r="AE70" s="204"/>
      <c r="AF70" s="202" t="s">
        <v>408</v>
      </c>
      <c r="AG70" s="202" t="s">
        <v>408</v>
      </c>
      <c r="AH70" s="202" t="s">
        <v>408</v>
      </c>
      <c r="AI70" s="202" t="s">
        <v>408</v>
      </c>
      <c r="AJ70" s="202" t="s">
        <v>408</v>
      </c>
      <c r="AK70" s="202" t="s">
        <v>408</v>
      </c>
      <c r="AL70" s="203" t="s">
        <v>378</v>
      </c>
    </row>
    <row r="71" spans="1:38" s="190" customFormat="1" ht="24.75" customHeight="1" thickBot="1" x14ac:dyDescent="0.25">
      <c r="A71" s="178" t="s">
        <v>122</v>
      </c>
      <c r="B71" s="178" t="s">
        <v>208</v>
      </c>
      <c r="C71" s="100" t="s">
        <v>277</v>
      </c>
      <c r="D71" s="202"/>
      <c r="E71" s="176" t="s">
        <v>408</v>
      </c>
      <c r="F71" s="176" t="s">
        <v>421</v>
      </c>
      <c r="G71" s="176" t="s">
        <v>408</v>
      </c>
      <c r="H71" s="176" t="s">
        <v>408</v>
      </c>
      <c r="I71" s="176" t="s">
        <v>421</v>
      </c>
      <c r="J71" s="176" t="s">
        <v>421</v>
      </c>
      <c r="K71" s="176" t="s">
        <v>421</v>
      </c>
      <c r="L71" s="176" t="s">
        <v>408</v>
      </c>
      <c r="M71" s="176" t="s">
        <v>408</v>
      </c>
      <c r="N71" s="176" t="s">
        <v>408</v>
      </c>
      <c r="O71" s="176" t="s">
        <v>408</v>
      </c>
      <c r="P71" s="176" t="s">
        <v>408</v>
      </c>
      <c r="Q71" s="176" t="s">
        <v>408</v>
      </c>
      <c r="R71" s="176" t="s">
        <v>408</v>
      </c>
      <c r="S71" s="176" t="s">
        <v>408</v>
      </c>
      <c r="T71" s="176" t="s">
        <v>408</v>
      </c>
      <c r="U71" s="176" t="s">
        <v>408</v>
      </c>
      <c r="V71" s="176" t="s">
        <v>408</v>
      </c>
      <c r="W71" s="176" t="s">
        <v>408</v>
      </c>
      <c r="X71" s="176" t="s">
        <v>408</v>
      </c>
      <c r="Y71" s="176" t="s">
        <v>408</v>
      </c>
      <c r="Z71" s="176" t="s">
        <v>408</v>
      </c>
      <c r="AA71" s="176" t="s">
        <v>408</v>
      </c>
      <c r="AB71" s="176" t="s">
        <v>408</v>
      </c>
      <c r="AC71" s="176" t="s">
        <v>408</v>
      </c>
      <c r="AD71" s="176" t="s">
        <v>408</v>
      </c>
      <c r="AE71" s="204"/>
      <c r="AF71" s="202" t="s">
        <v>408</v>
      </c>
      <c r="AG71" s="202" t="s">
        <v>408</v>
      </c>
      <c r="AH71" s="202" t="s">
        <v>408</v>
      </c>
      <c r="AI71" s="202" t="s">
        <v>408</v>
      </c>
      <c r="AJ71" s="202" t="s">
        <v>408</v>
      </c>
      <c r="AK71" s="202" t="s">
        <v>408</v>
      </c>
      <c r="AL71" s="203" t="s">
        <v>378</v>
      </c>
    </row>
    <row r="72" spans="1:38" s="190" customFormat="1" ht="24.75" customHeight="1" thickBot="1" x14ac:dyDescent="0.25">
      <c r="A72" s="178" t="s">
        <v>122</v>
      </c>
      <c r="B72" s="178" t="s">
        <v>209</v>
      </c>
      <c r="C72" s="100" t="s">
        <v>88</v>
      </c>
      <c r="D72" s="202"/>
      <c r="E72" s="176" t="s">
        <v>422</v>
      </c>
      <c r="F72" s="176" t="s">
        <v>421</v>
      </c>
      <c r="G72" s="176" t="s">
        <v>421</v>
      </c>
      <c r="H72" s="176">
        <v>3.0000000000000001E-3</v>
      </c>
      <c r="I72" s="176" t="s">
        <v>421</v>
      </c>
      <c r="J72" s="176" t="s">
        <v>421</v>
      </c>
      <c r="K72" s="176" t="s">
        <v>421</v>
      </c>
      <c r="L72" s="176" t="s">
        <v>421</v>
      </c>
      <c r="M72" s="176" t="s">
        <v>421</v>
      </c>
      <c r="N72" s="176" t="s">
        <v>421</v>
      </c>
      <c r="O72" s="176" t="s">
        <v>421</v>
      </c>
      <c r="P72" s="176" t="s">
        <v>421</v>
      </c>
      <c r="Q72" s="176" t="s">
        <v>421</v>
      </c>
      <c r="R72" s="176" t="s">
        <v>421</v>
      </c>
      <c r="S72" s="176" t="s">
        <v>421</v>
      </c>
      <c r="T72" s="176" t="s">
        <v>421</v>
      </c>
      <c r="U72" s="176" t="s">
        <v>421</v>
      </c>
      <c r="V72" s="176" t="s">
        <v>421</v>
      </c>
      <c r="W72" s="176" t="s">
        <v>421</v>
      </c>
      <c r="X72" s="176" t="s">
        <v>421</v>
      </c>
      <c r="Y72" s="176" t="s">
        <v>421</v>
      </c>
      <c r="Z72" s="176" t="s">
        <v>421</v>
      </c>
      <c r="AA72" s="176" t="s">
        <v>421</v>
      </c>
      <c r="AB72" s="176" t="s">
        <v>421</v>
      </c>
      <c r="AC72" s="176" t="s">
        <v>421</v>
      </c>
      <c r="AD72" s="176" t="s">
        <v>421</v>
      </c>
      <c r="AE72" s="204"/>
      <c r="AF72" s="202" t="s">
        <v>408</v>
      </c>
      <c r="AG72" s="202" t="s">
        <v>408</v>
      </c>
      <c r="AH72" s="202" t="s">
        <v>408</v>
      </c>
      <c r="AI72" s="202" t="s">
        <v>408</v>
      </c>
      <c r="AJ72" s="202" t="s">
        <v>408</v>
      </c>
      <c r="AK72" s="202" t="s">
        <v>408</v>
      </c>
      <c r="AL72" s="203" t="s">
        <v>398</v>
      </c>
    </row>
    <row r="73" spans="1:38" s="190" customFormat="1" ht="24.75" customHeight="1" thickBot="1" x14ac:dyDescent="0.25">
      <c r="A73" s="178" t="s">
        <v>122</v>
      </c>
      <c r="B73" s="178" t="s">
        <v>210</v>
      </c>
      <c r="C73" s="100" t="s">
        <v>89</v>
      </c>
      <c r="D73" s="202"/>
      <c r="E73" s="176" t="s">
        <v>408</v>
      </c>
      <c r="F73" s="176" t="s">
        <v>421</v>
      </c>
      <c r="G73" s="176" t="s">
        <v>422</v>
      </c>
      <c r="H73" s="176" t="s">
        <v>408</v>
      </c>
      <c r="I73" s="176" t="s">
        <v>421</v>
      </c>
      <c r="J73" s="176" t="s">
        <v>421</v>
      </c>
      <c r="K73" s="176" t="s">
        <v>421</v>
      </c>
      <c r="L73" s="176" t="s">
        <v>421</v>
      </c>
      <c r="M73" s="176" t="s">
        <v>408</v>
      </c>
      <c r="N73" s="176" t="s">
        <v>421</v>
      </c>
      <c r="O73" s="176" t="s">
        <v>421</v>
      </c>
      <c r="P73" s="176" t="s">
        <v>421</v>
      </c>
      <c r="Q73" s="176" t="s">
        <v>421</v>
      </c>
      <c r="R73" s="176" t="s">
        <v>421</v>
      </c>
      <c r="S73" s="176" t="s">
        <v>421</v>
      </c>
      <c r="T73" s="176" t="s">
        <v>421</v>
      </c>
      <c r="U73" s="176" t="s">
        <v>421</v>
      </c>
      <c r="V73" s="176" t="s">
        <v>421</v>
      </c>
      <c r="W73" s="176" t="s">
        <v>408</v>
      </c>
      <c r="X73" s="176" t="s">
        <v>408</v>
      </c>
      <c r="Y73" s="176" t="s">
        <v>408</v>
      </c>
      <c r="Z73" s="176" t="s">
        <v>408</v>
      </c>
      <c r="AA73" s="176" t="s">
        <v>408</v>
      </c>
      <c r="AB73" s="176" t="s">
        <v>408</v>
      </c>
      <c r="AC73" s="176" t="s">
        <v>408</v>
      </c>
      <c r="AD73" s="176" t="s">
        <v>408</v>
      </c>
      <c r="AE73" s="204"/>
      <c r="AF73" s="202" t="s">
        <v>408</v>
      </c>
      <c r="AG73" s="202" t="s">
        <v>408</v>
      </c>
      <c r="AH73" s="202" t="s">
        <v>408</v>
      </c>
      <c r="AI73" s="202" t="s">
        <v>408</v>
      </c>
      <c r="AJ73" s="202" t="s">
        <v>408</v>
      </c>
      <c r="AK73" s="202" t="s">
        <v>408</v>
      </c>
      <c r="AL73" s="203" t="s">
        <v>399</v>
      </c>
    </row>
    <row r="74" spans="1:38" s="190" customFormat="1" ht="24.75" customHeight="1" thickBot="1" x14ac:dyDescent="0.25">
      <c r="A74" s="178" t="s">
        <v>122</v>
      </c>
      <c r="B74" s="178" t="s">
        <v>211</v>
      </c>
      <c r="C74" s="100" t="s">
        <v>299</v>
      </c>
      <c r="D74" s="202"/>
      <c r="E74" s="176" t="s">
        <v>408</v>
      </c>
      <c r="F74" s="176" t="s">
        <v>408</v>
      </c>
      <c r="G74" s="176" t="s">
        <v>408</v>
      </c>
      <c r="H74" s="176" t="s">
        <v>408</v>
      </c>
      <c r="I74" s="176" t="s">
        <v>421</v>
      </c>
      <c r="J74" s="176" t="s">
        <v>421</v>
      </c>
      <c r="K74" s="176" t="s">
        <v>421</v>
      </c>
      <c r="L74" s="176" t="s">
        <v>408</v>
      </c>
      <c r="M74" s="176" t="s">
        <v>408</v>
      </c>
      <c r="N74" s="176" t="s">
        <v>408</v>
      </c>
      <c r="O74" s="176" t="s">
        <v>408</v>
      </c>
      <c r="P74" s="176" t="s">
        <v>408</v>
      </c>
      <c r="Q74" s="176" t="s">
        <v>408</v>
      </c>
      <c r="R74" s="176" t="s">
        <v>408</v>
      </c>
      <c r="S74" s="176" t="s">
        <v>408</v>
      </c>
      <c r="T74" s="176" t="s">
        <v>408</v>
      </c>
      <c r="U74" s="176" t="s">
        <v>408</v>
      </c>
      <c r="V74" s="176" t="s">
        <v>408</v>
      </c>
      <c r="W74" s="176" t="s">
        <v>408</v>
      </c>
      <c r="X74" s="176" t="s">
        <v>408</v>
      </c>
      <c r="Y74" s="176" t="s">
        <v>408</v>
      </c>
      <c r="Z74" s="176" t="s">
        <v>408</v>
      </c>
      <c r="AA74" s="176" t="s">
        <v>408</v>
      </c>
      <c r="AB74" s="176" t="s">
        <v>408</v>
      </c>
      <c r="AC74" s="176" t="s">
        <v>408</v>
      </c>
      <c r="AD74" s="176" t="s">
        <v>421</v>
      </c>
      <c r="AE74" s="204"/>
      <c r="AF74" s="202" t="s">
        <v>408</v>
      </c>
      <c r="AG74" s="202" t="s">
        <v>408</v>
      </c>
      <c r="AH74" s="202" t="s">
        <v>408</v>
      </c>
      <c r="AI74" s="202" t="s">
        <v>408</v>
      </c>
      <c r="AJ74" s="202" t="s">
        <v>408</v>
      </c>
      <c r="AK74" s="202" t="s">
        <v>408</v>
      </c>
      <c r="AL74" s="203" t="s">
        <v>400</v>
      </c>
    </row>
    <row r="75" spans="1:38" s="190" customFormat="1" ht="24.75" customHeight="1" thickBot="1" x14ac:dyDescent="0.25">
      <c r="A75" s="178" t="s">
        <v>122</v>
      </c>
      <c r="B75" s="178" t="s">
        <v>212</v>
      </c>
      <c r="C75" s="100" t="s">
        <v>278</v>
      </c>
      <c r="D75" s="202"/>
      <c r="E75" s="176" t="s">
        <v>423</v>
      </c>
      <c r="F75" s="176" t="s">
        <v>423</v>
      </c>
      <c r="G75" s="176" t="s">
        <v>423</v>
      </c>
      <c r="H75" s="176" t="s">
        <v>423</v>
      </c>
      <c r="I75" s="176" t="s">
        <v>423</v>
      </c>
      <c r="J75" s="176" t="s">
        <v>423</v>
      </c>
      <c r="K75" s="176" t="s">
        <v>423</v>
      </c>
      <c r="L75" s="176" t="s">
        <v>423</v>
      </c>
      <c r="M75" s="176" t="s">
        <v>423</v>
      </c>
      <c r="N75" s="176" t="s">
        <v>423</v>
      </c>
      <c r="O75" s="176" t="s">
        <v>423</v>
      </c>
      <c r="P75" s="176" t="s">
        <v>423</v>
      </c>
      <c r="Q75" s="176" t="s">
        <v>423</v>
      </c>
      <c r="R75" s="176" t="s">
        <v>423</v>
      </c>
      <c r="S75" s="176" t="s">
        <v>423</v>
      </c>
      <c r="T75" s="176" t="s">
        <v>423</v>
      </c>
      <c r="U75" s="176" t="s">
        <v>423</v>
      </c>
      <c r="V75" s="176" t="s">
        <v>423</v>
      </c>
      <c r="W75" s="176" t="s">
        <v>423</v>
      </c>
      <c r="X75" s="176" t="s">
        <v>423</v>
      </c>
      <c r="Y75" s="176" t="s">
        <v>423</v>
      </c>
      <c r="Z75" s="176" t="s">
        <v>423</v>
      </c>
      <c r="AA75" s="176" t="s">
        <v>423</v>
      </c>
      <c r="AB75" s="176" t="s">
        <v>423</v>
      </c>
      <c r="AC75" s="176" t="s">
        <v>423</v>
      </c>
      <c r="AD75" s="176" t="s">
        <v>423</v>
      </c>
      <c r="AE75" s="204"/>
      <c r="AF75" s="202" t="s">
        <v>423</v>
      </c>
      <c r="AG75" s="202" t="s">
        <v>423</v>
      </c>
      <c r="AH75" s="202" t="s">
        <v>423</v>
      </c>
      <c r="AI75" s="202" t="s">
        <v>423</v>
      </c>
      <c r="AJ75" s="202" t="s">
        <v>423</v>
      </c>
      <c r="AK75" s="202" t="s">
        <v>423</v>
      </c>
      <c r="AL75" s="203" t="s">
        <v>401</v>
      </c>
    </row>
    <row r="76" spans="1:38" s="190" customFormat="1" ht="24.75" customHeight="1" thickBot="1" x14ac:dyDescent="0.25">
      <c r="A76" s="178" t="s">
        <v>122</v>
      </c>
      <c r="B76" s="178" t="s">
        <v>213</v>
      </c>
      <c r="C76" s="100" t="s">
        <v>91</v>
      </c>
      <c r="D76" s="202"/>
      <c r="E76" s="176" t="s">
        <v>423</v>
      </c>
      <c r="F76" s="176" t="s">
        <v>423</v>
      </c>
      <c r="G76" s="176" t="s">
        <v>423</v>
      </c>
      <c r="H76" s="176" t="s">
        <v>423</v>
      </c>
      <c r="I76" s="176" t="s">
        <v>423</v>
      </c>
      <c r="J76" s="176" t="s">
        <v>423</v>
      </c>
      <c r="K76" s="176" t="s">
        <v>423</v>
      </c>
      <c r="L76" s="176" t="s">
        <v>423</v>
      </c>
      <c r="M76" s="176" t="s">
        <v>423</v>
      </c>
      <c r="N76" s="176" t="s">
        <v>423</v>
      </c>
      <c r="O76" s="176" t="s">
        <v>423</v>
      </c>
      <c r="P76" s="176" t="s">
        <v>423</v>
      </c>
      <c r="Q76" s="176" t="s">
        <v>423</v>
      </c>
      <c r="R76" s="176" t="s">
        <v>423</v>
      </c>
      <c r="S76" s="176" t="s">
        <v>423</v>
      </c>
      <c r="T76" s="176" t="s">
        <v>423</v>
      </c>
      <c r="U76" s="176" t="s">
        <v>423</v>
      </c>
      <c r="V76" s="176" t="s">
        <v>423</v>
      </c>
      <c r="W76" s="176" t="s">
        <v>423</v>
      </c>
      <c r="X76" s="176" t="s">
        <v>423</v>
      </c>
      <c r="Y76" s="176" t="s">
        <v>423</v>
      </c>
      <c r="Z76" s="176" t="s">
        <v>423</v>
      </c>
      <c r="AA76" s="176" t="s">
        <v>423</v>
      </c>
      <c r="AB76" s="176" t="s">
        <v>423</v>
      </c>
      <c r="AC76" s="176" t="s">
        <v>423</v>
      </c>
      <c r="AD76" s="176" t="s">
        <v>423</v>
      </c>
      <c r="AE76" s="204"/>
      <c r="AF76" s="202" t="s">
        <v>423</v>
      </c>
      <c r="AG76" s="202" t="s">
        <v>423</v>
      </c>
      <c r="AH76" s="202" t="s">
        <v>423</v>
      </c>
      <c r="AI76" s="202" t="s">
        <v>423</v>
      </c>
      <c r="AJ76" s="202" t="s">
        <v>423</v>
      </c>
      <c r="AK76" s="202" t="s">
        <v>423</v>
      </c>
      <c r="AL76" s="203" t="s">
        <v>402</v>
      </c>
    </row>
    <row r="77" spans="1:38" s="190" customFormat="1" ht="24.75" customHeight="1" thickBot="1" x14ac:dyDescent="0.25">
      <c r="A77" s="178" t="s">
        <v>122</v>
      </c>
      <c r="B77" s="178" t="s">
        <v>214</v>
      </c>
      <c r="C77" s="100" t="s">
        <v>93</v>
      </c>
      <c r="D77" s="202"/>
      <c r="E77" s="176" t="s">
        <v>408</v>
      </c>
      <c r="F77" s="176" t="s">
        <v>421</v>
      </c>
      <c r="G77" s="176" t="s">
        <v>408</v>
      </c>
      <c r="H77" s="176" t="s">
        <v>408</v>
      </c>
      <c r="I77" s="176" t="s">
        <v>421</v>
      </c>
      <c r="J77" s="176" t="s">
        <v>421</v>
      </c>
      <c r="K77" s="176" t="s">
        <v>421</v>
      </c>
      <c r="L77" s="176" t="s">
        <v>408</v>
      </c>
      <c r="M77" s="176" t="s">
        <v>408</v>
      </c>
      <c r="N77" s="176" t="s">
        <v>421</v>
      </c>
      <c r="O77" s="176" t="s">
        <v>421</v>
      </c>
      <c r="P77" s="176" t="s">
        <v>421</v>
      </c>
      <c r="Q77" s="176" t="s">
        <v>421</v>
      </c>
      <c r="R77" s="176" t="s">
        <v>408</v>
      </c>
      <c r="S77" s="176" t="s">
        <v>421</v>
      </c>
      <c r="T77" s="176" t="s">
        <v>421</v>
      </c>
      <c r="U77" s="176" t="s">
        <v>408</v>
      </c>
      <c r="V77" s="176" t="s">
        <v>421</v>
      </c>
      <c r="W77" s="176" t="s">
        <v>421</v>
      </c>
      <c r="X77" s="176" t="s">
        <v>408</v>
      </c>
      <c r="Y77" s="176" t="s">
        <v>408</v>
      </c>
      <c r="Z77" s="176" t="s">
        <v>408</v>
      </c>
      <c r="AA77" s="176" t="s">
        <v>408</v>
      </c>
      <c r="AB77" s="176" t="s">
        <v>408</v>
      </c>
      <c r="AC77" s="176" t="s">
        <v>408</v>
      </c>
      <c r="AD77" s="176" t="s">
        <v>408</v>
      </c>
      <c r="AE77" s="204"/>
      <c r="AF77" s="202" t="s">
        <v>408</v>
      </c>
      <c r="AG77" s="202" t="s">
        <v>408</v>
      </c>
      <c r="AH77" s="202" t="s">
        <v>408</v>
      </c>
      <c r="AI77" s="202" t="s">
        <v>408</v>
      </c>
      <c r="AJ77" s="202" t="s">
        <v>408</v>
      </c>
      <c r="AK77" s="202" t="s">
        <v>408</v>
      </c>
      <c r="AL77" s="203" t="s">
        <v>403</v>
      </c>
    </row>
    <row r="78" spans="1:38" s="190" customFormat="1" ht="24.75" customHeight="1" thickBot="1" x14ac:dyDescent="0.25">
      <c r="A78" s="178" t="s">
        <v>122</v>
      </c>
      <c r="B78" s="178" t="s">
        <v>215</v>
      </c>
      <c r="C78" s="100" t="s">
        <v>90</v>
      </c>
      <c r="D78" s="202"/>
      <c r="E78" s="176" t="s">
        <v>408</v>
      </c>
      <c r="F78" s="176" t="s">
        <v>421</v>
      </c>
      <c r="G78" s="176" t="s">
        <v>422</v>
      </c>
      <c r="H78" s="176" t="s">
        <v>408</v>
      </c>
      <c r="I78" s="176" t="s">
        <v>421</v>
      </c>
      <c r="J78" s="176" t="s">
        <v>421</v>
      </c>
      <c r="K78" s="176" t="s">
        <v>421</v>
      </c>
      <c r="L78" s="176" t="s">
        <v>421</v>
      </c>
      <c r="M78" s="176" t="s">
        <v>421</v>
      </c>
      <c r="N78" s="176" t="s">
        <v>421</v>
      </c>
      <c r="O78" s="176" t="s">
        <v>421</v>
      </c>
      <c r="P78" s="176" t="s">
        <v>421</v>
      </c>
      <c r="Q78" s="176" t="s">
        <v>421</v>
      </c>
      <c r="R78" s="176" t="s">
        <v>421</v>
      </c>
      <c r="S78" s="176" t="s">
        <v>421</v>
      </c>
      <c r="T78" s="176" t="s">
        <v>421</v>
      </c>
      <c r="U78" s="176" t="s">
        <v>421</v>
      </c>
      <c r="V78" s="176" t="s">
        <v>421</v>
      </c>
      <c r="W78" s="176" t="s">
        <v>408</v>
      </c>
      <c r="X78" s="176" t="s">
        <v>408</v>
      </c>
      <c r="Y78" s="176" t="s">
        <v>408</v>
      </c>
      <c r="Z78" s="176" t="s">
        <v>408</v>
      </c>
      <c r="AA78" s="176" t="s">
        <v>408</v>
      </c>
      <c r="AB78" s="176" t="s">
        <v>408</v>
      </c>
      <c r="AC78" s="176" t="s">
        <v>421</v>
      </c>
      <c r="AD78" s="176" t="s">
        <v>421</v>
      </c>
      <c r="AE78" s="204"/>
      <c r="AF78" s="202" t="s">
        <v>408</v>
      </c>
      <c r="AG78" s="202" t="s">
        <v>408</v>
      </c>
      <c r="AH78" s="202" t="s">
        <v>408</v>
      </c>
      <c r="AI78" s="202" t="s">
        <v>408</v>
      </c>
      <c r="AJ78" s="202" t="s">
        <v>408</v>
      </c>
      <c r="AK78" s="202" t="s">
        <v>408</v>
      </c>
      <c r="AL78" s="203" t="s">
        <v>404</v>
      </c>
    </row>
    <row r="79" spans="1:38" s="190" customFormat="1" ht="24.75" customHeight="1" thickBot="1" x14ac:dyDescent="0.25">
      <c r="A79" s="178" t="s">
        <v>122</v>
      </c>
      <c r="B79" s="178" t="s">
        <v>216</v>
      </c>
      <c r="C79" s="100" t="s">
        <v>92</v>
      </c>
      <c r="D79" s="202"/>
      <c r="E79" s="176" t="s">
        <v>408</v>
      </c>
      <c r="F79" s="176" t="s">
        <v>421</v>
      </c>
      <c r="G79" s="176" t="s">
        <v>408</v>
      </c>
      <c r="H79" s="176" t="s">
        <v>421</v>
      </c>
      <c r="I79" s="176" t="s">
        <v>421</v>
      </c>
      <c r="J79" s="176" t="s">
        <v>421</v>
      </c>
      <c r="K79" s="176" t="s">
        <v>421</v>
      </c>
      <c r="L79" s="176" t="s">
        <v>408</v>
      </c>
      <c r="M79" s="176" t="s">
        <v>408</v>
      </c>
      <c r="N79" s="176" t="s">
        <v>408</v>
      </c>
      <c r="O79" s="176" t="s">
        <v>408</v>
      </c>
      <c r="P79" s="176" t="s">
        <v>408</v>
      </c>
      <c r="Q79" s="176" t="s">
        <v>408</v>
      </c>
      <c r="R79" s="176" t="s">
        <v>408</v>
      </c>
      <c r="S79" s="176" t="s">
        <v>408</v>
      </c>
      <c r="T79" s="176" t="s">
        <v>421</v>
      </c>
      <c r="U79" s="176" t="s">
        <v>408</v>
      </c>
      <c r="V79" s="176" t="s">
        <v>408</v>
      </c>
      <c r="W79" s="176" t="s">
        <v>408</v>
      </c>
      <c r="X79" s="176" t="s">
        <v>408</v>
      </c>
      <c r="Y79" s="176" t="s">
        <v>408</v>
      </c>
      <c r="Z79" s="176" t="s">
        <v>408</v>
      </c>
      <c r="AA79" s="176" t="s">
        <v>408</v>
      </c>
      <c r="AB79" s="176" t="s">
        <v>408</v>
      </c>
      <c r="AC79" s="176" t="s">
        <v>408</v>
      </c>
      <c r="AD79" s="176" t="s">
        <v>408</v>
      </c>
      <c r="AE79" s="204"/>
      <c r="AF79" s="202" t="s">
        <v>408</v>
      </c>
      <c r="AG79" s="202" t="s">
        <v>408</v>
      </c>
      <c r="AH79" s="202" t="s">
        <v>408</v>
      </c>
      <c r="AI79" s="202" t="s">
        <v>408</v>
      </c>
      <c r="AJ79" s="202" t="s">
        <v>408</v>
      </c>
      <c r="AK79" s="202" t="s">
        <v>408</v>
      </c>
      <c r="AL79" s="203" t="s">
        <v>405</v>
      </c>
    </row>
    <row r="80" spans="1:38" s="190" customFormat="1" ht="24.75" customHeight="1" thickBot="1" x14ac:dyDescent="0.25">
      <c r="A80" s="178" t="s">
        <v>122</v>
      </c>
      <c r="B80" s="178" t="s">
        <v>217</v>
      </c>
      <c r="C80" s="100" t="s">
        <v>316</v>
      </c>
      <c r="D80" s="202"/>
      <c r="E80" s="176" t="s">
        <v>408</v>
      </c>
      <c r="F80" s="176" t="s">
        <v>421</v>
      </c>
      <c r="G80" s="176" t="s">
        <v>422</v>
      </c>
      <c r="H80" s="176" t="s">
        <v>421</v>
      </c>
      <c r="I80" s="176" t="s">
        <v>421</v>
      </c>
      <c r="J80" s="176" t="s">
        <v>421</v>
      </c>
      <c r="K80" s="176" t="s">
        <v>421</v>
      </c>
      <c r="L80" s="176" t="s">
        <v>408</v>
      </c>
      <c r="M80" s="176" t="s">
        <v>408</v>
      </c>
      <c r="N80" s="176" t="s">
        <v>421</v>
      </c>
      <c r="O80" s="176" t="s">
        <v>421</v>
      </c>
      <c r="P80" s="176" t="s">
        <v>421</v>
      </c>
      <c r="Q80" s="176" t="s">
        <v>421</v>
      </c>
      <c r="R80" s="176" t="s">
        <v>421</v>
      </c>
      <c r="S80" s="176" t="s">
        <v>421</v>
      </c>
      <c r="T80" s="176" t="s">
        <v>421</v>
      </c>
      <c r="U80" s="176" t="s">
        <v>421</v>
      </c>
      <c r="V80" s="176" t="s">
        <v>421</v>
      </c>
      <c r="W80" s="176" t="s">
        <v>421</v>
      </c>
      <c r="X80" s="176" t="s">
        <v>408</v>
      </c>
      <c r="Y80" s="176" t="s">
        <v>408</v>
      </c>
      <c r="Z80" s="176" t="s">
        <v>408</v>
      </c>
      <c r="AA80" s="176" t="s">
        <v>408</v>
      </c>
      <c r="AB80" s="176" t="s">
        <v>408</v>
      </c>
      <c r="AC80" s="176" t="s">
        <v>421</v>
      </c>
      <c r="AD80" s="176" t="s">
        <v>421</v>
      </c>
      <c r="AE80" s="204"/>
      <c r="AF80" s="202" t="s">
        <v>408</v>
      </c>
      <c r="AG80" s="202" t="s">
        <v>408</v>
      </c>
      <c r="AH80" s="202" t="s">
        <v>408</v>
      </c>
      <c r="AI80" s="202" t="s">
        <v>408</v>
      </c>
      <c r="AJ80" s="202" t="s">
        <v>408</v>
      </c>
      <c r="AK80" s="202" t="s">
        <v>408</v>
      </c>
      <c r="AL80" s="203" t="s">
        <v>378</v>
      </c>
    </row>
    <row r="81" spans="1:38" s="190" customFormat="1" ht="24.75" customHeight="1" thickBot="1" x14ac:dyDescent="0.25">
      <c r="A81" s="178" t="s">
        <v>122</v>
      </c>
      <c r="B81" s="178" t="s">
        <v>218</v>
      </c>
      <c r="C81" s="100" t="s">
        <v>368</v>
      </c>
      <c r="D81" s="202"/>
      <c r="E81" s="176" t="s">
        <v>408</v>
      </c>
      <c r="F81" s="176" t="s">
        <v>408</v>
      </c>
      <c r="G81" s="176" t="s">
        <v>408</v>
      </c>
      <c r="H81" s="176" t="s">
        <v>408</v>
      </c>
      <c r="I81" s="176" t="s">
        <v>421</v>
      </c>
      <c r="J81" s="176" t="s">
        <v>421</v>
      </c>
      <c r="K81" s="176" t="s">
        <v>421</v>
      </c>
      <c r="L81" s="176" t="s">
        <v>408</v>
      </c>
      <c r="M81" s="176" t="s">
        <v>408</v>
      </c>
      <c r="N81" s="176" t="s">
        <v>408</v>
      </c>
      <c r="O81" s="176" t="s">
        <v>408</v>
      </c>
      <c r="P81" s="176" t="s">
        <v>408</v>
      </c>
      <c r="Q81" s="176" t="s">
        <v>408</v>
      </c>
      <c r="R81" s="176" t="s">
        <v>408</v>
      </c>
      <c r="S81" s="176" t="s">
        <v>408</v>
      </c>
      <c r="T81" s="176" t="s">
        <v>408</v>
      </c>
      <c r="U81" s="176" t="s">
        <v>408</v>
      </c>
      <c r="V81" s="176" t="s">
        <v>408</v>
      </c>
      <c r="W81" s="176" t="s">
        <v>408</v>
      </c>
      <c r="X81" s="176" t="s">
        <v>408</v>
      </c>
      <c r="Y81" s="176" t="s">
        <v>408</v>
      </c>
      <c r="Z81" s="176" t="s">
        <v>408</v>
      </c>
      <c r="AA81" s="176" t="s">
        <v>408</v>
      </c>
      <c r="AB81" s="176" t="s">
        <v>408</v>
      </c>
      <c r="AC81" s="176" t="s">
        <v>408</v>
      </c>
      <c r="AD81" s="176" t="s">
        <v>408</v>
      </c>
      <c r="AE81" s="204"/>
      <c r="AF81" s="202" t="s">
        <v>408</v>
      </c>
      <c r="AG81" s="202" t="s">
        <v>408</v>
      </c>
      <c r="AH81" s="202" t="s">
        <v>408</v>
      </c>
      <c r="AI81" s="202" t="s">
        <v>408</v>
      </c>
      <c r="AJ81" s="202" t="s">
        <v>408</v>
      </c>
      <c r="AK81" s="202" t="s">
        <v>408</v>
      </c>
      <c r="AL81" s="203" t="s">
        <v>453</v>
      </c>
    </row>
    <row r="82" spans="1:38" s="190" customFormat="1" ht="24.75" customHeight="1" thickBot="1" x14ac:dyDescent="0.25">
      <c r="A82" s="178" t="s">
        <v>125</v>
      </c>
      <c r="B82" s="178" t="s">
        <v>225</v>
      </c>
      <c r="C82" s="100" t="s">
        <v>100</v>
      </c>
      <c r="D82" s="202"/>
      <c r="E82" s="176" t="s">
        <v>408</v>
      </c>
      <c r="F82" s="176" t="s">
        <v>421</v>
      </c>
      <c r="G82" s="176" t="s">
        <v>408</v>
      </c>
      <c r="H82" s="176" t="s">
        <v>408</v>
      </c>
      <c r="I82" s="176" t="s">
        <v>408</v>
      </c>
      <c r="J82" s="176" t="s">
        <v>408</v>
      </c>
      <c r="K82" s="176" t="s">
        <v>408</v>
      </c>
      <c r="L82" s="176" t="s">
        <v>408</v>
      </c>
      <c r="M82" s="176" t="s">
        <v>408</v>
      </c>
      <c r="N82" s="176" t="s">
        <v>408</v>
      </c>
      <c r="O82" s="176" t="s">
        <v>408</v>
      </c>
      <c r="P82" s="176" t="s">
        <v>408</v>
      </c>
      <c r="Q82" s="176" t="s">
        <v>408</v>
      </c>
      <c r="R82" s="176" t="s">
        <v>408</v>
      </c>
      <c r="S82" s="176" t="s">
        <v>408</v>
      </c>
      <c r="T82" s="176" t="s">
        <v>408</v>
      </c>
      <c r="U82" s="176" t="s">
        <v>408</v>
      </c>
      <c r="V82" s="176" t="s">
        <v>408</v>
      </c>
      <c r="W82" s="176" t="s">
        <v>408</v>
      </c>
      <c r="X82" s="176" t="s">
        <v>408</v>
      </c>
      <c r="Y82" s="176" t="s">
        <v>408</v>
      </c>
      <c r="Z82" s="176" t="s">
        <v>408</v>
      </c>
      <c r="AA82" s="176" t="s">
        <v>408</v>
      </c>
      <c r="AB82" s="176" t="s">
        <v>408</v>
      </c>
      <c r="AC82" s="176" t="s">
        <v>408</v>
      </c>
      <c r="AD82" s="176" t="s">
        <v>408</v>
      </c>
      <c r="AE82" s="204"/>
      <c r="AF82" s="202" t="s">
        <v>408</v>
      </c>
      <c r="AG82" s="202" t="s">
        <v>408</v>
      </c>
      <c r="AH82" s="202" t="s">
        <v>408</v>
      </c>
      <c r="AI82" s="202" t="s">
        <v>408</v>
      </c>
      <c r="AJ82" s="202" t="s">
        <v>408</v>
      </c>
      <c r="AK82" s="202" t="s">
        <v>408</v>
      </c>
      <c r="AL82" s="203" t="s">
        <v>442</v>
      </c>
    </row>
    <row r="83" spans="1:38" s="190" customFormat="1" ht="24.75" customHeight="1" thickBot="1" x14ac:dyDescent="0.25">
      <c r="A83" s="178" t="s">
        <v>125</v>
      </c>
      <c r="B83" s="178" t="s">
        <v>226</v>
      </c>
      <c r="C83" s="100" t="s">
        <v>80</v>
      </c>
      <c r="D83" s="202"/>
      <c r="E83" s="176" t="s">
        <v>408</v>
      </c>
      <c r="F83" s="176" t="s">
        <v>421</v>
      </c>
      <c r="G83" s="176" t="s">
        <v>408</v>
      </c>
      <c r="H83" s="176" t="s">
        <v>408</v>
      </c>
      <c r="I83" s="176" t="s">
        <v>421</v>
      </c>
      <c r="J83" s="176" t="s">
        <v>421</v>
      </c>
      <c r="K83" s="176" t="s">
        <v>421</v>
      </c>
      <c r="L83" s="176" t="s">
        <v>421</v>
      </c>
      <c r="M83" s="176" t="s">
        <v>408</v>
      </c>
      <c r="N83" s="176" t="s">
        <v>408</v>
      </c>
      <c r="O83" s="176" t="s">
        <v>408</v>
      </c>
      <c r="P83" s="176" t="s">
        <v>408</v>
      </c>
      <c r="Q83" s="176" t="s">
        <v>408</v>
      </c>
      <c r="R83" s="176" t="s">
        <v>408</v>
      </c>
      <c r="S83" s="176" t="s">
        <v>408</v>
      </c>
      <c r="T83" s="176" t="s">
        <v>408</v>
      </c>
      <c r="U83" s="176" t="s">
        <v>408</v>
      </c>
      <c r="V83" s="176" t="s">
        <v>408</v>
      </c>
      <c r="W83" s="176" t="s">
        <v>421</v>
      </c>
      <c r="X83" s="176" t="s">
        <v>408</v>
      </c>
      <c r="Y83" s="176" t="s">
        <v>408</v>
      </c>
      <c r="Z83" s="176" t="s">
        <v>408</v>
      </c>
      <c r="AA83" s="176" t="s">
        <v>408</v>
      </c>
      <c r="AB83" s="176" t="s">
        <v>408</v>
      </c>
      <c r="AC83" s="176" t="s">
        <v>408</v>
      </c>
      <c r="AD83" s="176" t="s">
        <v>408</v>
      </c>
      <c r="AE83" s="204"/>
      <c r="AF83" s="202" t="s">
        <v>408</v>
      </c>
      <c r="AG83" s="202" t="s">
        <v>408</v>
      </c>
      <c r="AH83" s="202" t="s">
        <v>408</v>
      </c>
      <c r="AI83" s="202" t="s">
        <v>408</v>
      </c>
      <c r="AJ83" s="202" t="s">
        <v>408</v>
      </c>
      <c r="AK83" s="202" t="s">
        <v>408</v>
      </c>
      <c r="AL83" s="203" t="s">
        <v>442</v>
      </c>
    </row>
    <row r="84" spans="1:38" s="190" customFormat="1" ht="24.75" customHeight="1" thickBot="1" x14ac:dyDescent="0.25">
      <c r="A84" s="178" t="s">
        <v>122</v>
      </c>
      <c r="B84" s="178" t="s">
        <v>227</v>
      </c>
      <c r="C84" s="100" t="s">
        <v>79</v>
      </c>
      <c r="D84" s="202"/>
      <c r="E84" s="176" t="s">
        <v>408</v>
      </c>
      <c r="F84" s="176" t="s">
        <v>421</v>
      </c>
      <c r="G84" s="176" t="s">
        <v>408</v>
      </c>
      <c r="H84" s="176" t="s">
        <v>408</v>
      </c>
      <c r="I84" s="176" t="s">
        <v>408</v>
      </c>
      <c r="J84" s="176" t="s">
        <v>408</v>
      </c>
      <c r="K84" s="176" t="s">
        <v>408</v>
      </c>
      <c r="L84" s="176" t="s">
        <v>408</v>
      </c>
      <c r="M84" s="176" t="s">
        <v>408</v>
      </c>
      <c r="N84" s="176" t="s">
        <v>408</v>
      </c>
      <c r="O84" s="176" t="s">
        <v>408</v>
      </c>
      <c r="P84" s="176" t="s">
        <v>408</v>
      </c>
      <c r="Q84" s="176" t="s">
        <v>408</v>
      </c>
      <c r="R84" s="176" t="s">
        <v>408</v>
      </c>
      <c r="S84" s="176" t="s">
        <v>408</v>
      </c>
      <c r="T84" s="176" t="s">
        <v>408</v>
      </c>
      <c r="U84" s="176" t="s">
        <v>408</v>
      </c>
      <c r="V84" s="176" t="s">
        <v>408</v>
      </c>
      <c r="W84" s="176" t="s">
        <v>408</v>
      </c>
      <c r="X84" s="176" t="s">
        <v>408</v>
      </c>
      <c r="Y84" s="176" t="s">
        <v>408</v>
      </c>
      <c r="Z84" s="176" t="s">
        <v>408</v>
      </c>
      <c r="AA84" s="176" t="s">
        <v>408</v>
      </c>
      <c r="AB84" s="176" t="s">
        <v>408</v>
      </c>
      <c r="AC84" s="176" t="s">
        <v>408</v>
      </c>
      <c r="AD84" s="176" t="s">
        <v>408</v>
      </c>
      <c r="AE84" s="204"/>
      <c r="AF84" s="202" t="s">
        <v>408</v>
      </c>
      <c r="AG84" s="202" t="s">
        <v>408</v>
      </c>
      <c r="AH84" s="202" t="s">
        <v>408</v>
      </c>
      <c r="AI84" s="202" t="s">
        <v>408</v>
      </c>
      <c r="AJ84" s="202" t="s">
        <v>408</v>
      </c>
      <c r="AK84" s="202" t="s">
        <v>408</v>
      </c>
      <c r="AL84" s="203" t="s">
        <v>442</v>
      </c>
    </row>
    <row r="85" spans="1:38" s="190" customFormat="1" ht="24.75" customHeight="1" thickBot="1" x14ac:dyDescent="0.25">
      <c r="A85" s="178" t="s">
        <v>122</v>
      </c>
      <c r="B85" s="178" t="s">
        <v>228</v>
      </c>
      <c r="C85" s="100" t="s">
        <v>354</v>
      </c>
      <c r="D85" s="202"/>
      <c r="E85" s="176" t="s">
        <v>408</v>
      </c>
      <c r="F85" s="176" t="s">
        <v>421</v>
      </c>
      <c r="G85" s="176" t="s">
        <v>408</v>
      </c>
      <c r="H85" s="176" t="s">
        <v>408</v>
      </c>
      <c r="I85" s="176" t="s">
        <v>421</v>
      </c>
      <c r="J85" s="176" t="s">
        <v>421</v>
      </c>
      <c r="K85" s="176" t="s">
        <v>421</v>
      </c>
      <c r="L85" s="176" t="s">
        <v>408</v>
      </c>
      <c r="M85" s="176" t="s">
        <v>408</v>
      </c>
      <c r="N85" s="176" t="s">
        <v>408</v>
      </c>
      <c r="O85" s="176" t="s">
        <v>408</v>
      </c>
      <c r="P85" s="176" t="s">
        <v>408</v>
      </c>
      <c r="Q85" s="176" t="s">
        <v>408</v>
      </c>
      <c r="R85" s="176" t="s">
        <v>408</v>
      </c>
      <c r="S85" s="176" t="s">
        <v>408</v>
      </c>
      <c r="T85" s="176" t="s">
        <v>408</v>
      </c>
      <c r="U85" s="176" t="s">
        <v>408</v>
      </c>
      <c r="V85" s="176" t="s">
        <v>408</v>
      </c>
      <c r="W85" s="176" t="s">
        <v>408</v>
      </c>
      <c r="X85" s="176" t="s">
        <v>408</v>
      </c>
      <c r="Y85" s="176" t="s">
        <v>408</v>
      </c>
      <c r="Z85" s="176" t="s">
        <v>408</v>
      </c>
      <c r="AA85" s="176" t="s">
        <v>408</v>
      </c>
      <c r="AB85" s="176" t="s">
        <v>408</v>
      </c>
      <c r="AC85" s="176" t="s">
        <v>408</v>
      </c>
      <c r="AD85" s="176" t="s">
        <v>408</v>
      </c>
      <c r="AE85" s="204"/>
      <c r="AF85" s="202" t="s">
        <v>408</v>
      </c>
      <c r="AG85" s="202" t="s">
        <v>408</v>
      </c>
      <c r="AH85" s="202" t="s">
        <v>408</v>
      </c>
      <c r="AI85" s="202" t="s">
        <v>408</v>
      </c>
      <c r="AJ85" s="202" t="s">
        <v>408</v>
      </c>
      <c r="AK85" s="202" t="s">
        <v>408</v>
      </c>
      <c r="AL85" s="203" t="s">
        <v>406</v>
      </c>
    </row>
    <row r="86" spans="1:38" s="190" customFormat="1" ht="24.75" customHeight="1" thickBot="1" x14ac:dyDescent="0.25">
      <c r="A86" s="178" t="s">
        <v>125</v>
      </c>
      <c r="B86" s="178" t="s">
        <v>229</v>
      </c>
      <c r="C86" s="100" t="s">
        <v>96</v>
      </c>
      <c r="D86" s="202"/>
      <c r="E86" s="176" t="s">
        <v>408</v>
      </c>
      <c r="F86" s="176" t="s">
        <v>421</v>
      </c>
      <c r="G86" s="176" t="s">
        <v>408</v>
      </c>
      <c r="H86" s="176" t="s">
        <v>408</v>
      </c>
      <c r="I86" s="176" t="s">
        <v>421</v>
      </c>
      <c r="J86" s="176" t="s">
        <v>421</v>
      </c>
      <c r="K86" s="176" t="s">
        <v>421</v>
      </c>
      <c r="L86" s="176" t="s">
        <v>408</v>
      </c>
      <c r="M86" s="176" t="s">
        <v>408</v>
      </c>
      <c r="N86" s="176" t="s">
        <v>408</v>
      </c>
      <c r="O86" s="176" t="s">
        <v>408</v>
      </c>
      <c r="P86" s="176" t="s">
        <v>408</v>
      </c>
      <c r="Q86" s="176" t="s">
        <v>408</v>
      </c>
      <c r="R86" s="176" t="s">
        <v>408</v>
      </c>
      <c r="S86" s="176" t="s">
        <v>408</v>
      </c>
      <c r="T86" s="176" t="s">
        <v>408</v>
      </c>
      <c r="U86" s="176" t="s">
        <v>408</v>
      </c>
      <c r="V86" s="176" t="s">
        <v>408</v>
      </c>
      <c r="W86" s="176" t="s">
        <v>408</v>
      </c>
      <c r="X86" s="176" t="s">
        <v>408</v>
      </c>
      <c r="Y86" s="176" t="s">
        <v>408</v>
      </c>
      <c r="Z86" s="176" t="s">
        <v>408</v>
      </c>
      <c r="AA86" s="176" t="s">
        <v>408</v>
      </c>
      <c r="AB86" s="176" t="s">
        <v>408</v>
      </c>
      <c r="AC86" s="176" t="s">
        <v>408</v>
      </c>
      <c r="AD86" s="176" t="s">
        <v>408</v>
      </c>
      <c r="AE86" s="204"/>
      <c r="AF86" s="202" t="s">
        <v>408</v>
      </c>
      <c r="AG86" s="202" t="s">
        <v>408</v>
      </c>
      <c r="AH86" s="202" t="s">
        <v>408</v>
      </c>
      <c r="AI86" s="202" t="s">
        <v>408</v>
      </c>
      <c r="AJ86" s="202" t="s">
        <v>408</v>
      </c>
      <c r="AK86" s="202" t="s">
        <v>408</v>
      </c>
      <c r="AL86" s="203" t="s">
        <v>407</v>
      </c>
    </row>
    <row r="87" spans="1:38" s="190" customFormat="1" ht="24.75" customHeight="1" thickBot="1" x14ac:dyDescent="0.25">
      <c r="A87" s="178" t="s">
        <v>125</v>
      </c>
      <c r="B87" s="178" t="s">
        <v>230</v>
      </c>
      <c r="C87" s="100" t="s">
        <v>97</v>
      </c>
      <c r="D87" s="202"/>
      <c r="E87" s="176" t="s">
        <v>408</v>
      </c>
      <c r="F87" s="176" t="s">
        <v>421</v>
      </c>
      <c r="G87" s="176" t="s">
        <v>408</v>
      </c>
      <c r="H87" s="176" t="s">
        <v>408</v>
      </c>
      <c r="I87" s="176" t="s">
        <v>408</v>
      </c>
      <c r="J87" s="176" t="s">
        <v>408</v>
      </c>
      <c r="K87" s="176" t="s">
        <v>408</v>
      </c>
      <c r="L87" s="176" t="s">
        <v>408</v>
      </c>
      <c r="M87" s="176" t="s">
        <v>408</v>
      </c>
      <c r="N87" s="176" t="s">
        <v>408</v>
      </c>
      <c r="O87" s="176" t="s">
        <v>408</v>
      </c>
      <c r="P87" s="176" t="s">
        <v>408</v>
      </c>
      <c r="Q87" s="176" t="s">
        <v>408</v>
      </c>
      <c r="R87" s="176" t="s">
        <v>408</v>
      </c>
      <c r="S87" s="176" t="s">
        <v>408</v>
      </c>
      <c r="T87" s="176" t="s">
        <v>408</v>
      </c>
      <c r="U87" s="176" t="s">
        <v>408</v>
      </c>
      <c r="V87" s="176" t="s">
        <v>408</v>
      </c>
      <c r="W87" s="176" t="s">
        <v>408</v>
      </c>
      <c r="X87" s="176" t="s">
        <v>408</v>
      </c>
      <c r="Y87" s="176" t="s">
        <v>408</v>
      </c>
      <c r="Z87" s="176" t="s">
        <v>408</v>
      </c>
      <c r="AA87" s="176" t="s">
        <v>408</v>
      </c>
      <c r="AB87" s="176" t="s">
        <v>408</v>
      </c>
      <c r="AC87" s="176" t="s">
        <v>408</v>
      </c>
      <c r="AD87" s="176" t="s">
        <v>408</v>
      </c>
      <c r="AE87" s="204"/>
      <c r="AF87" s="202" t="s">
        <v>408</v>
      </c>
      <c r="AG87" s="202" t="s">
        <v>408</v>
      </c>
      <c r="AH87" s="202" t="s">
        <v>408</v>
      </c>
      <c r="AI87" s="202" t="s">
        <v>408</v>
      </c>
      <c r="AJ87" s="202" t="s">
        <v>408</v>
      </c>
      <c r="AK87" s="202" t="s">
        <v>408</v>
      </c>
      <c r="AL87" s="203" t="s">
        <v>407</v>
      </c>
    </row>
    <row r="88" spans="1:38" s="190" customFormat="1" ht="24.75" customHeight="1" thickBot="1" x14ac:dyDescent="0.25">
      <c r="A88" s="178" t="s">
        <v>125</v>
      </c>
      <c r="B88" s="178" t="s">
        <v>231</v>
      </c>
      <c r="C88" s="100" t="s">
        <v>98</v>
      </c>
      <c r="D88" s="202"/>
      <c r="E88" s="176" t="s">
        <v>408</v>
      </c>
      <c r="F88" s="176" t="s">
        <v>421</v>
      </c>
      <c r="G88" s="176" t="s">
        <v>408</v>
      </c>
      <c r="H88" s="176">
        <v>0.02</v>
      </c>
      <c r="I88" s="176" t="s">
        <v>421</v>
      </c>
      <c r="J88" s="176" t="s">
        <v>421</v>
      </c>
      <c r="K88" s="176" t="s">
        <v>421</v>
      </c>
      <c r="L88" s="176" t="s">
        <v>408</v>
      </c>
      <c r="M88" s="176" t="s">
        <v>408</v>
      </c>
      <c r="N88" s="176" t="s">
        <v>408</v>
      </c>
      <c r="O88" s="176" t="s">
        <v>408</v>
      </c>
      <c r="P88" s="176" t="s">
        <v>408</v>
      </c>
      <c r="Q88" s="176" t="s">
        <v>408</v>
      </c>
      <c r="R88" s="176" t="s">
        <v>408</v>
      </c>
      <c r="S88" s="176" t="s">
        <v>408</v>
      </c>
      <c r="T88" s="176" t="s">
        <v>408</v>
      </c>
      <c r="U88" s="176" t="s">
        <v>408</v>
      </c>
      <c r="V88" s="176" t="s">
        <v>408</v>
      </c>
      <c r="W88" s="176" t="s">
        <v>408</v>
      </c>
      <c r="X88" s="176" t="s">
        <v>408</v>
      </c>
      <c r="Y88" s="176" t="s">
        <v>408</v>
      </c>
      <c r="Z88" s="176" t="s">
        <v>408</v>
      </c>
      <c r="AA88" s="176" t="s">
        <v>408</v>
      </c>
      <c r="AB88" s="176" t="s">
        <v>408</v>
      </c>
      <c r="AC88" s="176" t="s">
        <v>408</v>
      </c>
      <c r="AD88" s="176" t="s">
        <v>408</v>
      </c>
      <c r="AE88" s="204"/>
      <c r="AF88" s="202" t="s">
        <v>408</v>
      </c>
      <c r="AG88" s="202" t="s">
        <v>408</v>
      </c>
      <c r="AH88" s="202" t="s">
        <v>408</v>
      </c>
      <c r="AI88" s="202" t="s">
        <v>408</v>
      </c>
      <c r="AJ88" s="202" t="s">
        <v>408</v>
      </c>
      <c r="AK88" s="202" t="s">
        <v>408</v>
      </c>
      <c r="AL88" s="203" t="s">
        <v>408</v>
      </c>
    </row>
    <row r="89" spans="1:38" s="190" customFormat="1" ht="24.75" customHeight="1" thickBot="1" x14ac:dyDescent="0.25">
      <c r="A89" s="178" t="s">
        <v>125</v>
      </c>
      <c r="B89" s="178" t="s">
        <v>232</v>
      </c>
      <c r="C89" s="100" t="s">
        <v>99</v>
      </c>
      <c r="D89" s="202"/>
      <c r="E89" s="176" t="s">
        <v>408</v>
      </c>
      <c r="F89" s="176" t="s">
        <v>421</v>
      </c>
      <c r="G89" s="176" t="s">
        <v>422</v>
      </c>
      <c r="H89" s="176" t="s">
        <v>408</v>
      </c>
      <c r="I89" s="176" t="s">
        <v>408</v>
      </c>
      <c r="J89" s="176" t="s">
        <v>408</v>
      </c>
      <c r="K89" s="176" t="s">
        <v>408</v>
      </c>
      <c r="L89" s="176" t="s">
        <v>408</v>
      </c>
      <c r="M89" s="176" t="s">
        <v>408</v>
      </c>
      <c r="N89" s="176" t="s">
        <v>408</v>
      </c>
      <c r="O89" s="176" t="s">
        <v>408</v>
      </c>
      <c r="P89" s="176" t="s">
        <v>408</v>
      </c>
      <c r="Q89" s="176" t="s">
        <v>408</v>
      </c>
      <c r="R89" s="176" t="s">
        <v>408</v>
      </c>
      <c r="S89" s="176" t="s">
        <v>408</v>
      </c>
      <c r="T89" s="176" t="s">
        <v>408</v>
      </c>
      <c r="U89" s="176" t="s">
        <v>408</v>
      </c>
      <c r="V89" s="176" t="s">
        <v>408</v>
      </c>
      <c r="W89" s="176" t="s">
        <v>408</v>
      </c>
      <c r="X89" s="176" t="s">
        <v>408</v>
      </c>
      <c r="Y89" s="176" t="s">
        <v>408</v>
      </c>
      <c r="Z89" s="176" t="s">
        <v>408</v>
      </c>
      <c r="AA89" s="176" t="s">
        <v>408</v>
      </c>
      <c r="AB89" s="176" t="s">
        <v>408</v>
      </c>
      <c r="AC89" s="176" t="s">
        <v>408</v>
      </c>
      <c r="AD89" s="176" t="s">
        <v>408</v>
      </c>
      <c r="AE89" s="204"/>
      <c r="AF89" s="202" t="s">
        <v>408</v>
      </c>
      <c r="AG89" s="202" t="s">
        <v>408</v>
      </c>
      <c r="AH89" s="202" t="s">
        <v>408</v>
      </c>
      <c r="AI89" s="202" t="s">
        <v>408</v>
      </c>
      <c r="AJ89" s="202" t="s">
        <v>408</v>
      </c>
      <c r="AK89" s="202" t="s">
        <v>408</v>
      </c>
      <c r="AL89" s="203" t="s">
        <v>408</v>
      </c>
    </row>
    <row r="90" spans="1:38" s="190" customFormat="1" ht="24.75" customHeight="1" thickBot="1" x14ac:dyDescent="0.25">
      <c r="A90" s="178" t="s">
        <v>125</v>
      </c>
      <c r="B90" s="178" t="s">
        <v>233</v>
      </c>
      <c r="C90" s="100" t="s">
        <v>289</v>
      </c>
      <c r="D90" s="202"/>
      <c r="E90" s="176" t="s">
        <v>408</v>
      </c>
      <c r="F90" s="176" t="s">
        <v>421</v>
      </c>
      <c r="G90" s="176" t="s">
        <v>422</v>
      </c>
      <c r="H90" s="176" t="s">
        <v>421</v>
      </c>
      <c r="I90" s="176" t="s">
        <v>421</v>
      </c>
      <c r="J90" s="176" t="s">
        <v>421</v>
      </c>
      <c r="K90" s="176" t="s">
        <v>421</v>
      </c>
      <c r="L90" s="176" t="s">
        <v>408</v>
      </c>
      <c r="M90" s="176" t="s">
        <v>408</v>
      </c>
      <c r="N90" s="176" t="s">
        <v>408</v>
      </c>
      <c r="O90" s="176" t="s">
        <v>408</v>
      </c>
      <c r="P90" s="176" t="s">
        <v>408</v>
      </c>
      <c r="Q90" s="176" t="s">
        <v>408</v>
      </c>
      <c r="R90" s="176" t="s">
        <v>408</v>
      </c>
      <c r="S90" s="176" t="s">
        <v>408</v>
      </c>
      <c r="T90" s="176" t="s">
        <v>408</v>
      </c>
      <c r="U90" s="176" t="s">
        <v>408</v>
      </c>
      <c r="V90" s="176" t="s">
        <v>408</v>
      </c>
      <c r="W90" s="176" t="s">
        <v>408</v>
      </c>
      <c r="X90" s="176" t="s">
        <v>421</v>
      </c>
      <c r="Y90" s="176" t="s">
        <v>421</v>
      </c>
      <c r="Z90" s="176" t="s">
        <v>421</v>
      </c>
      <c r="AA90" s="176" t="s">
        <v>421</v>
      </c>
      <c r="AB90" s="176" t="s">
        <v>421</v>
      </c>
      <c r="AC90" s="176" t="s">
        <v>421</v>
      </c>
      <c r="AD90" s="176" t="s">
        <v>408</v>
      </c>
      <c r="AE90" s="204"/>
      <c r="AF90" s="202" t="s">
        <v>408</v>
      </c>
      <c r="AG90" s="202" t="s">
        <v>408</v>
      </c>
      <c r="AH90" s="202" t="s">
        <v>408</v>
      </c>
      <c r="AI90" s="202" t="s">
        <v>408</v>
      </c>
      <c r="AJ90" s="202" t="s">
        <v>408</v>
      </c>
      <c r="AK90" s="202" t="s">
        <v>408</v>
      </c>
      <c r="AL90" s="203" t="s">
        <v>442</v>
      </c>
    </row>
    <row r="91" spans="1:38" s="190" customFormat="1" ht="24.75" customHeight="1" thickBot="1" x14ac:dyDescent="0.25">
      <c r="A91" s="178" t="s">
        <v>125</v>
      </c>
      <c r="B91" s="178" t="s">
        <v>440</v>
      </c>
      <c r="C91" s="100" t="s">
        <v>290</v>
      </c>
      <c r="D91" s="202"/>
      <c r="E91" s="176" t="s">
        <v>422</v>
      </c>
      <c r="F91" s="176" t="s">
        <v>421</v>
      </c>
      <c r="G91" s="176" t="s">
        <v>422</v>
      </c>
      <c r="H91" s="176">
        <v>0.24</v>
      </c>
      <c r="I91" s="176" t="s">
        <v>421</v>
      </c>
      <c r="J91" s="176" t="s">
        <v>421</v>
      </c>
      <c r="K91" s="176" t="s">
        <v>421</v>
      </c>
      <c r="L91" s="176" t="s">
        <v>421</v>
      </c>
      <c r="M91" s="176" t="s">
        <v>421</v>
      </c>
      <c r="N91" s="176" t="s">
        <v>421</v>
      </c>
      <c r="O91" s="176" t="s">
        <v>421</v>
      </c>
      <c r="P91" s="176" t="s">
        <v>421</v>
      </c>
      <c r="Q91" s="176" t="s">
        <v>421</v>
      </c>
      <c r="R91" s="176" t="s">
        <v>421</v>
      </c>
      <c r="S91" s="176" t="s">
        <v>421</v>
      </c>
      <c r="T91" s="176" t="s">
        <v>421</v>
      </c>
      <c r="U91" s="176" t="s">
        <v>421</v>
      </c>
      <c r="V91" s="176" t="s">
        <v>421</v>
      </c>
      <c r="W91" s="176" t="s">
        <v>421</v>
      </c>
      <c r="X91" s="176" t="s">
        <v>421</v>
      </c>
      <c r="Y91" s="176" t="s">
        <v>421</v>
      </c>
      <c r="Z91" s="176" t="s">
        <v>421</v>
      </c>
      <c r="AA91" s="176" t="s">
        <v>421</v>
      </c>
      <c r="AB91" s="176" t="s">
        <v>421</v>
      </c>
      <c r="AC91" s="176" t="s">
        <v>408</v>
      </c>
      <c r="AD91" s="176" t="s">
        <v>408</v>
      </c>
      <c r="AE91" s="204"/>
      <c r="AF91" s="202" t="s">
        <v>408</v>
      </c>
      <c r="AG91" s="202" t="s">
        <v>408</v>
      </c>
      <c r="AH91" s="202" t="s">
        <v>408</v>
      </c>
      <c r="AI91" s="202" t="s">
        <v>408</v>
      </c>
      <c r="AJ91" s="202" t="s">
        <v>408</v>
      </c>
      <c r="AK91" s="202" t="s">
        <v>408</v>
      </c>
      <c r="AL91" s="203" t="s">
        <v>378</v>
      </c>
    </row>
    <row r="92" spans="1:38" s="190" customFormat="1" ht="24.75" customHeight="1" thickBot="1" x14ac:dyDescent="0.25">
      <c r="A92" s="178" t="s">
        <v>122</v>
      </c>
      <c r="B92" s="178" t="s">
        <v>219</v>
      </c>
      <c r="C92" s="100" t="s">
        <v>118</v>
      </c>
      <c r="D92" s="202"/>
      <c r="E92" s="176" t="s">
        <v>408</v>
      </c>
      <c r="F92" s="176" t="s">
        <v>421</v>
      </c>
      <c r="G92" s="176" t="s">
        <v>422</v>
      </c>
      <c r="H92" s="176">
        <v>1.5</v>
      </c>
      <c r="I92" s="176" t="s">
        <v>421</v>
      </c>
      <c r="J92" s="176" t="s">
        <v>421</v>
      </c>
      <c r="K92" s="176" t="s">
        <v>421</v>
      </c>
      <c r="L92" s="176" t="s">
        <v>421</v>
      </c>
      <c r="M92" s="176" t="s">
        <v>408</v>
      </c>
      <c r="N92" s="176" t="s">
        <v>408</v>
      </c>
      <c r="O92" s="176" t="s">
        <v>408</v>
      </c>
      <c r="P92" s="176" t="s">
        <v>408</v>
      </c>
      <c r="Q92" s="176" t="s">
        <v>408</v>
      </c>
      <c r="R92" s="176" t="s">
        <v>408</v>
      </c>
      <c r="S92" s="176" t="s">
        <v>408</v>
      </c>
      <c r="T92" s="176" t="s">
        <v>408</v>
      </c>
      <c r="U92" s="176" t="s">
        <v>408</v>
      </c>
      <c r="V92" s="176" t="s">
        <v>408</v>
      </c>
      <c r="W92" s="176" t="s">
        <v>408</v>
      </c>
      <c r="X92" s="176" t="s">
        <v>408</v>
      </c>
      <c r="Y92" s="176" t="s">
        <v>408</v>
      </c>
      <c r="Z92" s="176" t="s">
        <v>408</v>
      </c>
      <c r="AA92" s="176" t="s">
        <v>408</v>
      </c>
      <c r="AB92" s="176" t="s">
        <v>408</v>
      </c>
      <c r="AC92" s="176" t="s">
        <v>421</v>
      </c>
      <c r="AD92" s="176" t="s">
        <v>421</v>
      </c>
      <c r="AE92" s="204"/>
      <c r="AF92" s="202" t="s">
        <v>408</v>
      </c>
      <c r="AG92" s="202" t="s">
        <v>408</v>
      </c>
      <c r="AH92" s="202" t="s">
        <v>408</v>
      </c>
      <c r="AI92" s="202" t="s">
        <v>408</v>
      </c>
      <c r="AJ92" s="202" t="s">
        <v>408</v>
      </c>
      <c r="AK92" s="202" t="s">
        <v>408</v>
      </c>
      <c r="AL92" s="203" t="s">
        <v>409</v>
      </c>
    </row>
    <row r="93" spans="1:38" s="190" customFormat="1" ht="24.75" customHeight="1" thickBot="1" x14ac:dyDescent="0.25">
      <c r="A93" s="178" t="s">
        <v>122</v>
      </c>
      <c r="B93" s="178" t="s">
        <v>220</v>
      </c>
      <c r="C93" s="100" t="s">
        <v>119</v>
      </c>
      <c r="D93" s="202"/>
      <c r="E93" s="176" t="s">
        <v>408</v>
      </c>
      <c r="F93" s="176" t="s">
        <v>421</v>
      </c>
      <c r="G93" s="176" t="s">
        <v>422</v>
      </c>
      <c r="H93" s="176" t="s">
        <v>408</v>
      </c>
      <c r="I93" s="176" t="s">
        <v>421</v>
      </c>
      <c r="J93" s="176" t="s">
        <v>421</v>
      </c>
      <c r="K93" s="176" t="s">
        <v>421</v>
      </c>
      <c r="L93" s="176" t="s">
        <v>408</v>
      </c>
      <c r="M93" s="176" t="s">
        <v>408</v>
      </c>
      <c r="N93" s="176" t="s">
        <v>408</v>
      </c>
      <c r="O93" s="176" t="s">
        <v>408</v>
      </c>
      <c r="P93" s="176" t="s">
        <v>408</v>
      </c>
      <c r="Q93" s="176" t="s">
        <v>408</v>
      </c>
      <c r="R93" s="176" t="s">
        <v>408</v>
      </c>
      <c r="S93" s="176" t="s">
        <v>408</v>
      </c>
      <c r="T93" s="176" t="s">
        <v>408</v>
      </c>
      <c r="U93" s="176" t="s">
        <v>408</v>
      </c>
      <c r="V93" s="176" t="s">
        <v>408</v>
      </c>
      <c r="W93" s="176" t="s">
        <v>408</v>
      </c>
      <c r="X93" s="176" t="s">
        <v>408</v>
      </c>
      <c r="Y93" s="176" t="s">
        <v>408</v>
      </c>
      <c r="Z93" s="176" t="s">
        <v>408</v>
      </c>
      <c r="AA93" s="176" t="s">
        <v>408</v>
      </c>
      <c r="AB93" s="176" t="s">
        <v>408</v>
      </c>
      <c r="AC93" s="176" t="s">
        <v>408</v>
      </c>
      <c r="AD93" s="176" t="s">
        <v>408</v>
      </c>
      <c r="AE93" s="204"/>
      <c r="AF93" s="202" t="s">
        <v>408</v>
      </c>
      <c r="AG93" s="202" t="s">
        <v>408</v>
      </c>
      <c r="AH93" s="202" t="s">
        <v>408</v>
      </c>
      <c r="AI93" s="202" t="s">
        <v>408</v>
      </c>
      <c r="AJ93" s="202" t="s">
        <v>408</v>
      </c>
      <c r="AK93" s="202" t="s">
        <v>408</v>
      </c>
      <c r="AL93" s="203" t="s">
        <v>410</v>
      </c>
    </row>
    <row r="94" spans="1:38" s="190" customFormat="1" ht="24.75" customHeight="1" thickBot="1" x14ac:dyDescent="0.25">
      <c r="A94" s="178" t="s">
        <v>122</v>
      </c>
      <c r="B94" s="178" t="s">
        <v>441</v>
      </c>
      <c r="C94" s="100" t="s">
        <v>301</v>
      </c>
      <c r="D94" s="202"/>
      <c r="E94" s="176" t="s">
        <v>423</v>
      </c>
      <c r="F94" s="176" t="s">
        <v>423</v>
      </c>
      <c r="G94" s="176" t="s">
        <v>423</v>
      </c>
      <c r="H94" s="176" t="s">
        <v>423</v>
      </c>
      <c r="I94" s="176" t="s">
        <v>423</v>
      </c>
      <c r="J94" s="176" t="s">
        <v>423</v>
      </c>
      <c r="K94" s="176" t="s">
        <v>423</v>
      </c>
      <c r="L94" s="176" t="s">
        <v>423</v>
      </c>
      <c r="M94" s="176" t="s">
        <v>423</v>
      </c>
      <c r="N94" s="176" t="s">
        <v>423</v>
      </c>
      <c r="O94" s="176" t="s">
        <v>423</v>
      </c>
      <c r="P94" s="176" t="s">
        <v>423</v>
      </c>
      <c r="Q94" s="176" t="s">
        <v>423</v>
      </c>
      <c r="R94" s="176" t="s">
        <v>423</v>
      </c>
      <c r="S94" s="176" t="s">
        <v>423</v>
      </c>
      <c r="T94" s="176" t="s">
        <v>423</v>
      </c>
      <c r="U94" s="176" t="s">
        <v>423</v>
      </c>
      <c r="V94" s="176" t="s">
        <v>423</v>
      </c>
      <c r="W94" s="176" t="s">
        <v>423</v>
      </c>
      <c r="X94" s="176" t="s">
        <v>423</v>
      </c>
      <c r="Y94" s="176" t="s">
        <v>423</v>
      </c>
      <c r="Z94" s="176" t="s">
        <v>423</v>
      </c>
      <c r="AA94" s="176" t="s">
        <v>423</v>
      </c>
      <c r="AB94" s="176" t="s">
        <v>423</v>
      </c>
      <c r="AC94" s="176" t="s">
        <v>423</v>
      </c>
      <c r="AD94" s="176" t="s">
        <v>423</v>
      </c>
      <c r="AE94" s="204"/>
      <c r="AF94" s="202" t="s">
        <v>423</v>
      </c>
      <c r="AG94" s="202" t="s">
        <v>423</v>
      </c>
      <c r="AH94" s="202" t="s">
        <v>423</v>
      </c>
      <c r="AI94" s="202" t="s">
        <v>423</v>
      </c>
      <c r="AJ94" s="202" t="s">
        <v>423</v>
      </c>
      <c r="AK94" s="202" t="s">
        <v>423</v>
      </c>
      <c r="AL94" s="203" t="s">
        <v>442</v>
      </c>
    </row>
    <row r="95" spans="1:38" s="190" customFormat="1" ht="24.75" customHeight="1" thickBot="1" x14ac:dyDescent="0.25">
      <c r="A95" s="178" t="s">
        <v>122</v>
      </c>
      <c r="B95" s="178" t="s">
        <v>221</v>
      </c>
      <c r="C95" s="100" t="s">
        <v>94</v>
      </c>
      <c r="D95" s="202"/>
      <c r="E95" s="176" t="s">
        <v>408</v>
      </c>
      <c r="F95" s="176" t="s">
        <v>421</v>
      </c>
      <c r="G95" s="176" t="s">
        <v>408</v>
      </c>
      <c r="H95" s="176" t="s">
        <v>408</v>
      </c>
      <c r="I95" s="176" t="s">
        <v>421</v>
      </c>
      <c r="J95" s="176" t="s">
        <v>421</v>
      </c>
      <c r="K95" s="176" t="s">
        <v>421</v>
      </c>
      <c r="L95" s="176" t="s">
        <v>408</v>
      </c>
      <c r="M95" s="176" t="s">
        <v>408</v>
      </c>
      <c r="N95" s="176" t="s">
        <v>408</v>
      </c>
      <c r="O95" s="176" t="s">
        <v>408</v>
      </c>
      <c r="P95" s="176" t="s">
        <v>408</v>
      </c>
      <c r="Q95" s="176" t="s">
        <v>408</v>
      </c>
      <c r="R95" s="176" t="s">
        <v>408</v>
      </c>
      <c r="S95" s="176" t="s">
        <v>408</v>
      </c>
      <c r="T95" s="176" t="s">
        <v>408</v>
      </c>
      <c r="U95" s="176" t="s">
        <v>408</v>
      </c>
      <c r="V95" s="176" t="s">
        <v>408</v>
      </c>
      <c r="W95" s="176" t="s">
        <v>408</v>
      </c>
      <c r="X95" s="176" t="s">
        <v>408</v>
      </c>
      <c r="Y95" s="176" t="s">
        <v>408</v>
      </c>
      <c r="Z95" s="176" t="s">
        <v>408</v>
      </c>
      <c r="AA95" s="176" t="s">
        <v>408</v>
      </c>
      <c r="AB95" s="176" t="s">
        <v>408</v>
      </c>
      <c r="AC95" s="176" t="s">
        <v>408</v>
      </c>
      <c r="AD95" s="176" t="s">
        <v>408</v>
      </c>
      <c r="AE95" s="204"/>
      <c r="AF95" s="202" t="s">
        <v>408</v>
      </c>
      <c r="AG95" s="202" t="s">
        <v>408</v>
      </c>
      <c r="AH95" s="202" t="s">
        <v>408</v>
      </c>
      <c r="AI95" s="202" t="s">
        <v>408</v>
      </c>
      <c r="AJ95" s="202" t="s">
        <v>408</v>
      </c>
      <c r="AK95" s="202" t="s">
        <v>408</v>
      </c>
      <c r="AL95" s="203" t="s">
        <v>378</v>
      </c>
    </row>
    <row r="96" spans="1:38" s="190" customFormat="1" ht="24.75" customHeight="1" thickBot="1" x14ac:dyDescent="0.25">
      <c r="A96" s="178" t="s">
        <v>122</v>
      </c>
      <c r="B96" s="178" t="s">
        <v>222</v>
      </c>
      <c r="C96" s="100" t="s">
        <v>95</v>
      </c>
      <c r="D96" s="202"/>
      <c r="E96" s="176" t="s">
        <v>423</v>
      </c>
      <c r="F96" s="176" t="s">
        <v>423</v>
      </c>
      <c r="G96" s="176" t="s">
        <v>423</v>
      </c>
      <c r="H96" s="176" t="s">
        <v>423</v>
      </c>
      <c r="I96" s="176" t="s">
        <v>423</v>
      </c>
      <c r="J96" s="176" t="s">
        <v>423</v>
      </c>
      <c r="K96" s="176" t="s">
        <v>423</v>
      </c>
      <c r="L96" s="176" t="s">
        <v>423</v>
      </c>
      <c r="M96" s="176" t="s">
        <v>423</v>
      </c>
      <c r="N96" s="176" t="s">
        <v>423</v>
      </c>
      <c r="O96" s="176" t="s">
        <v>423</v>
      </c>
      <c r="P96" s="176" t="s">
        <v>423</v>
      </c>
      <c r="Q96" s="176" t="s">
        <v>423</v>
      </c>
      <c r="R96" s="176" t="s">
        <v>423</v>
      </c>
      <c r="S96" s="176" t="s">
        <v>423</v>
      </c>
      <c r="T96" s="176" t="s">
        <v>423</v>
      </c>
      <c r="U96" s="176" t="s">
        <v>423</v>
      </c>
      <c r="V96" s="176" t="s">
        <v>423</v>
      </c>
      <c r="W96" s="176" t="s">
        <v>423</v>
      </c>
      <c r="X96" s="176" t="s">
        <v>423</v>
      </c>
      <c r="Y96" s="176" t="s">
        <v>423</v>
      </c>
      <c r="Z96" s="176" t="s">
        <v>423</v>
      </c>
      <c r="AA96" s="176" t="s">
        <v>423</v>
      </c>
      <c r="AB96" s="176" t="s">
        <v>423</v>
      </c>
      <c r="AC96" s="176" t="s">
        <v>423</v>
      </c>
      <c r="AD96" s="176" t="s">
        <v>423</v>
      </c>
      <c r="AE96" s="204"/>
      <c r="AF96" s="202" t="s">
        <v>423</v>
      </c>
      <c r="AG96" s="202" t="s">
        <v>423</v>
      </c>
      <c r="AH96" s="202" t="s">
        <v>423</v>
      </c>
      <c r="AI96" s="202" t="s">
        <v>423</v>
      </c>
      <c r="AJ96" s="202" t="s">
        <v>423</v>
      </c>
      <c r="AK96" s="202" t="s">
        <v>423</v>
      </c>
      <c r="AL96" s="203" t="s">
        <v>408</v>
      </c>
    </row>
    <row r="97" spans="1:39" s="190" customFormat="1" ht="24.75" customHeight="1" thickBot="1" x14ac:dyDescent="0.25">
      <c r="A97" s="178" t="s">
        <v>122</v>
      </c>
      <c r="B97" s="178" t="s">
        <v>223</v>
      </c>
      <c r="C97" s="100" t="s">
        <v>367</v>
      </c>
      <c r="D97" s="202"/>
      <c r="E97" s="176" t="s">
        <v>423</v>
      </c>
      <c r="F97" s="176" t="s">
        <v>423</v>
      </c>
      <c r="G97" s="176" t="s">
        <v>423</v>
      </c>
      <c r="H97" s="176" t="s">
        <v>423</v>
      </c>
      <c r="I97" s="176" t="s">
        <v>423</v>
      </c>
      <c r="J97" s="176" t="s">
        <v>423</v>
      </c>
      <c r="K97" s="176" t="s">
        <v>423</v>
      </c>
      <c r="L97" s="176" t="s">
        <v>423</v>
      </c>
      <c r="M97" s="176" t="s">
        <v>423</v>
      </c>
      <c r="N97" s="176" t="s">
        <v>423</v>
      </c>
      <c r="O97" s="176" t="s">
        <v>423</v>
      </c>
      <c r="P97" s="176" t="s">
        <v>423</v>
      </c>
      <c r="Q97" s="176" t="s">
        <v>423</v>
      </c>
      <c r="R97" s="176" t="s">
        <v>423</v>
      </c>
      <c r="S97" s="176" t="s">
        <v>423</v>
      </c>
      <c r="T97" s="176" t="s">
        <v>423</v>
      </c>
      <c r="U97" s="176" t="s">
        <v>423</v>
      </c>
      <c r="V97" s="176" t="s">
        <v>423</v>
      </c>
      <c r="W97" s="176" t="s">
        <v>423</v>
      </c>
      <c r="X97" s="176" t="s">
        <v>423</v>
      </c>
      <c r="Y97" s="176" t="s">
        <v>423</v>
      </c>
      <c r="Z97" s="176" t="s">
        <v>423</v>
      </c>
      <c r="AA97" s="176" t="s">
        <v>423</v>
      </c>
      <c r="AB97" s="176" t="s">
        <v>423</v>
      </c>
      <c r="AC97" s="176" t="s">
        <v>423</v>
      </c>
      <c r="AD97" s="176" t="s">
        <v>423</v>
      </c>
      <c r="AE97" s="204"/>
      <c r="AF97" s="202" t="s">
        <v>423</v>
      </c>
      <c r="AG97" s="202" t="s">
        <v>423</v>
      </c>
      <c r="AH97" s="202" t="s">
        <v>423</v>
      </c>
      <c r="AI97" s="202" t="s">
        <v>423</v>
      </c>
      <c r="AJ97" s="202" t="s">
        <v>423</v>
      </c>
      <c r="AK97" s="202" t="s">
        <v>423</v>
      </c>
      <c r="AL97" s="203" t="s">
        <v>408</v>
      </c>
    </row>
    <row r="98" spans="1:39" s="190" customFormat="1" ht="24.75" customHeight="1" thickBot="1" x14ac:dyDescent="0.25">
      <c r="A98" s="178" t="s">
        <v>122</v>
      </c>
      <c r="B98" s="178" t="s">
        <v>224</v>
      </c>
      <c r="C98" s="100" t="s">
        <v>317</v>
      </c>
      <c r="D98" s="202"/>
      <c r="E98" s="176" t="s">
        <v>408</v>
      </c>
      <c r="F98" s="176" t="s">
        <v>421</v>
      </c>
      <c r="G98" s="176" t="s">
        <v>408</v>
      </c>
      <c r="H98" s="176">
        <v>8.2000000000000003E-2</v>
      </c>
      <c r="I98" s="176" t="s">
        <v>421</v>
      </c>
      <c r="J98" s="176" t="s">
        <v>421</v>
      </c>
      <c r="K98" s="176" t="s">
        <v>421</v>
      </c>
      <c r="L98" s="176" t="s">
        <v>408</v>
      </c>
      <c r="M98" s="176" t="s">
        <v>408</v>
      </c>
      <c r="N98" s="176" t="s">
        <v>408</v>
      </c>
      <c r="O98" s="176" t="s">
        <v>408</v>
      </c>
      <c r="P98" s="176" t="s">
        <v>408</v>
      </c>
      <c r="Q98" s="176" t="s">
        <v>408</v>
      </c>
      <c r="R98" s="176" t="s">
        <v>408</v>
      </c>
      <c r="S98" s="176" t="s">
        <v>408</v>
      </c>
      <c r="T98" s="176" t="s">
        <v>408</v>
      </c>
      <c r="U98" s="176" t="s">
        <v>408</v>
      </c>
      <c r="V98" s="176" t="s">
        <v>408</v>
      </c>
      <c r="W98" s="176" t="s">
        <v>421</v>
      </c>
      <c r="X98" s="176" t="s">
        <v>408</v>
      </c>
      <c r="Y98" s="176" t="s">
        <v>408</v>
      </c>
      <c r="Z98" s="176" t="s">
        <v>408</v>
      </c>
      <c r="AA98" s="176" t="s">
        <v>408</v>
      </c>
      <c r="AB98" s="176" t="s">
        <v>408</v>
      </c>
      <c r="AC98" s="176" t="s">
        <v>408</v>
      </c>
      <c r="AD98" s="176" t="s">
        <v>408</v>
      </c>
      <c r="AE98" s="204"/>
      <c r="AF98" s="202" t="s">
        <v>408</v>
      </c>
      <c r="AG98" s="202" t="s">
        <v>408</v>
      </c>
      <c r="AH98" s="202" t="s">
        <v>408</v>
      </c>
      <c r="AI98" s="202" t="s">
        <v>408</v>
      </c>
      <c r="AJ98" s="202" t="s">
        <v>408</v>
      </c>
      <c r="AK98" s="202" t="s">
        <v>408</v>
      </c>
      <c r="AL98" s="203" t="s">
        <v>408</v>
      </c>
    </row>
    <row r="99" spans="1:39" s="190" customFormat="1" ht="24.75" customHeight="1" thickBot="1" x14ac:dyDescent="0.25">
      <c r="A99" s="178" t="s">
        <v>126</v>
      </c>
      <c r="B99" s="178" t="s">
        <v>234</v>
      </c>
      <c r="C99" s="100" t="s">
        <v>287</v>
      </c>
      <c r="D99" s="202"/>
      <c r="E99" s="176">
        <v>0.15357497558158867</v>
      </c>
      <c r="F99" s="176">
        <v>8.6450170528184493</v>
      </c>
      <c r="G99" s="176" t="s">
        <v>408</v>
      </c>
      <c r="H99" s="176">
        <v>5.7289584792704247</v>
      </c>
      <c r="I99" s="176" t="s">
        <v>421</v>
      </c>
      <c r="J99" s="176" t="s">
        <v>421</v>
      </c>
      <c r="K99" s="176" t="s">
        <v>421</v>
      </c>
      <c r="L99" s="176" t="s">
        <v>408</v>
      </c>
      <c r="M99" s="176" t="s">
        <v>408</v>
      </c>
      <c r="N99" s="176" t="s">
        <v>408</v>
      </c>
      <c r="O99" s="176" t="s">
        <v>408</v>
      </c>
      <c r="P99" s="176" t="s">
        <v>408</v>
      </c>
      <c r="Q99" s="176" t="s">
        <v>408</v>
      </c>
      <c r="R99" s="176" t="s">
        <v>408</v>
      </c>
      <c r="S99" s="176" t="s">
        <v>408</v>
      </c>
      <c r="T99" s="176" t="s">
        <v>408</v>
      </c>
      <c r="U99" s="176" t="s">
        <v>408</v>
      </c>
      <c r="V99" s="176" t="s">
        <v>408</v>
      </c>
      <c r="W99" s="176" t="s">
        <v>408</v>
      </c>
      <c r="X99" s="176" t="s">
        <v>408</v>
      </c>
      <c r="Y99" s="176" t="s">
        <v>408</v>
      </c>
      <c r="Z99" s="176" t="s">
        <v>408</v>
      </c>
      <c r="AA99" s="176" t="s">
        <v>408</v>
      </c>
      <c r="AB99" s="176" t="s">
        <v>408</v>
      </c>
      <c r="AC99" s="176" t="s">
        <v>408</v>
      </c>
      <c r="AD99" s="176" t="s">
        <v>408</v>
      </c>
      <c r="AE99" s="204"/>
      <c r="AF99" s="202" t="s">
        <v>408</v>
      </c>
      <c r="AG99" s="202" t="s">
        <v>408</v>
      </c>
      <c r="AH99" s="202" t="s">
        <v>408</v>
      </c>
      <c r="AI99" s="202" t="s">
        <v>408</v>
      </c>
      <c r="AJ99" s="202" t="s">
        <v>408</v>
      </c>
      <c r="AK99" s="176">
        <v>627.70000000000005</v>
      </c>
      <c r="AL99" s="203" t="s">
        <v>411</v>
      </c>
    </row>
    <row r="100" spans="1:39" s="190" customFormat="1" ht="24.75" customHeight="1" thickBot="1" x14ac:dyDescent="0.25">
      <c r="A100" s="178" t="s">
        <v>126</v>
      </c>
      <c r="B100" s="178" t="s">
        <v>235</v>
      </c>
      <c r="C100" s="100" t="s">
        <v>286</v>
      </c>
      <c r="D100" s="202"/>
      <c r="E100" s="176">
        <v>0.1190638216250107</v>
      </c>
      <c r="F100" s="176">
        <v>3.2270874091821238</v>
      </c>
      <c r="G100" s="176" t="s">
        <v>408</v>
      </c>
      <c r="H100" s="176">
        <v>4.3769028433768797</v>
      </c>
      <c r="I100" s="176" t="s">
        <v>421</v>
      </c>
      <c r="J100" s="176" t="s">
        <v>421</v>
      </c>
      <c r="K100" s="176" t="s">
        <v>421</v>
      </c>
      <c r="L100" s="176" t="s">
        <v>408</v>
      </c>
      <c r="M100" s="176" t="s">
        <v>408</v>
      </c>
      <c r="N100" s="176" t="s">
        <v>408</v>
      </c>
      <c r="O100" s="176" t="s">
        <v>408</v>
      </c>
      <c r="P100" s="176" t="s">
        <v>408</v>
      </c>
      <c r="Q100" s="176" t="s">
        <v>408</v>
      </c>
      <c r="R100" s="176" t="s">
        <v>408</v>
      </c>
      <c r="S100" s="176" t="s">
        <v>408</v>
      </c>
      <c r="T100" s="176" t="s">
        <v>408</v>
      </c>
      <c r="U100" s="176" t="s">
        <v>408</v>
      </c>
      <c r="V100" s="176" t="s">
        <v>408</v>
      </c>
      <c r="W100" s="176" t="s">
        <v>408</v>
      </c>
      <c r="X100" s="176" t="s">
        <v>408</v>
      </c>
      <c r="Y100" s="176" t="s">
        <v>408</v>
      </c>
      <c r="Z100" s="176" t="s">
        <v>408</v>
      </c>
      <c r="AA100" s="176" t="s">
        <v>408</v>
      </c>
      <c r="AB100" s="176" t="s">
        <v>408</v>
      </c>
      <c r="AC100" s="176" t="s">
        <v>408</v>
      </c>
      <c r="AD100" s="176" t="s">
        <v>408</v>
      </c>
      <c r="AE100" s="204"/>
      <c r="AF100" s="202" t="s">
        <v>408</v>
      </c>
      <c r="AG100" s="202" t="s">
        <v>408</v>
      </c>
      <c r="AH100" s="202" t="s">
        <v>408</v>
      </c>
      <c r="AI100" s="202" t="s">
        <v>408</v>
      </c>
      <c r="AJ100" s="202" t="s">
        <v>408</v>
      </c>
      <c r="AK100" s="176">
        <v>980.6</v>
      </c>
      <c r="AL100" s="203" t="s">
        <v>411</v>
      </c>
    </row>
    <row r="101" spans="1:39" s="190" customFormat="1" ht="24.75" customHeight="1" thickBot="1" x14ac:dyDescent="0.25">
      <c r="A101" s="178" t="s">
        <v>126</v>
      </c>
      <c r="B101" s="178" t="s">
        <v>237</v>
      </c>
      <c r="C101" s="100" t="s">
        <v>279</v>
      </c>
      <c r="D101" s="364"/>
      <c r="E101" s="176">
        <v>7.7115935071564523E-3</v>
      </c>
      <c r="F101" s="176">
        <v>0.11913223811729826</v>
      </c>
      <c r="G101" s="176" t="s">
        <v>408</v>
      </c>
      <c r="H101" s="176">
        <v>6.4823934920790444E-2</v>
      </c>
      <c r="I101" s="176" t="s">
        <v>408</v>
      </c>
      <c r="J101" s="176" t="s">
        <v>408</v>
      </c>
      <c r="K101" s="176" t="s">
        <v>408</v>
      </c>
      <c r="L101" s="176" t="s">
        <v>408</v>
      </c>
      <c r="M101" s="176" t="s">
        <v>408</v>
      </c>
      <c r="N101" s="176" t="s">
        <v>408</v>
      </c>
      <c r="O101" s="176" t="s">
        <v>408</v>
      </c>
      <c r="P101" s="176" t="s">
        <v>408</v>
      </c>
      <c r="Q101" s="176" t="s">
        <v>408</v>
      </c>
      <c r="R101" s="176" t="s">
        <v>408</v>
      </c>
      <c r="S101" s="176" t="s">
        <v>408</v>
      </c>
      <c r="T101" s="176" t="s">
        <v>408</v>
      </c>
      <c r="U101" s="176" t="s">
        <v>408</v>
      </c>
      <c r="V101" s="176" t="s">
        <v>408</v>
      </c>
      <c r="W101" s="176" t="s">
        <v>408</v>
      </c>
      <c r="X101" s="176" t="s">
        <v>408</v>
      </c>
      <c r="Y101" s="176" t="s">
        <v>408</v>
      </c>
      <c r="Z101" s="176" t="s">
        <v>408</v>
      </c>
      <c r="AA101" s="176" t="s">
        <v>408</v>
      </c>
      <c r="AB101" s="176" t="s">
        <v>408</v>
      </c>
      <c r="AC101" s="176" t="s">
        <v>408</v>
      </c>
      <c r="AD101" s="176" t="s">
        <v>408</v>
      </c>
      <c r="AE101" s="204"/>
      <c r="AF101" s="202" t="s">
        <v>408</v>
      </c>
      <c r="AG101" s="202" t="s">
        <v>408</v>
      </c>
      <c r="AH101" s="202" t="s">
        <v>408</v>
      </c>
      <c r="AI101" s="202" t="s">
        <v>408</v>
      </c>
      <c r="AJ101" s="202" t="s">
        <v>408</v>
      </c>
      <c r="AK101" s="176">
        <v>111.7</v>
      </c>
      <c r="AL101" s="203" t="s">
        <v>411</v>
      </c>
    </row>
    <row r="102" spans="1:39" s="190" customFormat="1" ht="24.75" customHeight="1" thickBot="1" x14ac:dyDescent="0.25">
      <c r="A102" s="365" t="s">
        <v>126</v>
      </c>
      <c r="B102" s="178" t="s">
        <v>238</v>
      </c>
      <c r="C102" s="100" t="s">
        <v>280</v>
      </c>
      <c r="D102" s="202"/>
      <c r="E102" s="176">
        <v>6.5049478817258866E-2</v>
      </c>
      <c r="F102" s="176">
        <v>0.41080545028529392</v>
      </c>
      <c r="G102" s="176" t="s">
        <v>408</v>
      </c>
      <c r="H102" s="176">
        <v>3.767388874669463</v>
      </c>
      <c r="I102" s="176" t="s">
        <v>408</v>
      </c>
      <c r="J102" s="176" t="s">
        <v>408</v>
      </c>
      <c r="K102" s="176" t="s">
        <v>408</v>
      </c>
      <c r="L102" s="176" t="s">
        <v>408</v>
      </c>
      <c r="M102" s="176" t="s">
        <v>408</v>
      </c>
      <c r="N102" s="176" t="s">
        <v>408</v>
      </c>
      <c r="O102" s="176" t="s">
        <v>408</v>
      </c>
      <c r="P102" s="176" t="s">
        <v>408</v>
      </c>
      <c r="Q102" s="176" t="s">
        <v>408</v>
      </c>
      <c r="R102" s="176" t="s">
        <v>408</v>
      </c>
      <c r="S102" s="176" t="s">
        <v>408</v>
      </c>
      <c r="T102" s="176" t="s">
        <v>408</v>
      </c>
      <c r="U102" s="176" t="s">
        <v>408</v>
      </c>
      <c r="V102" s="176" t="s">
        <v>408</v>
      </c>
      <c r="W102" s="176" t="s">
        <v>408</v>
      </c>
      <c r="X102" s="176" t="s">
        <v>408</v>
      </c>
      <c r="Y102" s="176" t="s">
        <v>408</v>
      </c>
      <c r="Z102" s="176" t="s">
        <v>408</v>
      </c>
      <c r="AA102" s="176" t="s">
        <v>408</v>
      </c>
      <c r="AB102" s="176" t="s">
        <v>408</v>
      </c>
      <c r="AC102" s="176" t="s">
        <v>408</v>
      </c>
      <c r="AD102" s="176" t="s">
        <v>408</v>
      </c>
      <c r="AE102" s="204"/>
      <c r="AF102" s="202" t="s">
        <v>408</v>
      </c>
      <c r="AG102" s="202" t="s">
        <v>408</v>
      </c>
      <c r="AH102" s="202" t="s">
        <v>408</v>
      </c>
      <c r="AI102" s="202" t="s">
        <v>408</v>
      </c>
      <c r="AJ102" s="202" t="s">
        <v>408</v>
      </c>
      <c r="AK102" s="176">
        <v>864.08600000000001</v>
      </c>
      <c r="AL102" s="203" t="s">
        <v>411</v>
      </c>
    </row>
    <row r="103" spans="1:39" s="190" customFormat="1" ht="24.75" customHeight="1" thickBot="1" x14ac:dyDescent="0.25">
      <c r="A103" s="178" t="s">
        <v>126</v>
      </c>
      <c r="B103" s="178" t="s">
        <v>236</v>
      </c>
      <c r="C103" s="100" t="s">
        <v>281</v>
      </c>
      <c r="D103" s="202"/>
      <c r="E103" s="176" t="s">
        <v>423</v>
      </c>
      <c r="F103" s="176" t="s">
        <v>423</v>
      </c>
      <c r="G103" s="176" t="s">
        <v>423</v>
      </c>
      <c r="H103" s="176" t="s">
        <v>423</v>
      </c>
      <c r="I103" s="176" t="s">
        <v>423</v>
      </c>
      <c r="J103" s="176" t="s">
        <v>423</v>
      </c>
      <c r="K103" s="176" t="s">
        <v>423</v>
      </c>
      <c r="L103" s="176" t="s">
        <v>423</v>
      </c>
      <c r="M103" s="176" t="s">
        <v>423</v>
      </c>
      <c r="N103" s="176" t="s">
        <v>423</v>
      </c>
      <c r="O103" s="176" t="s">
        <v>423</v>
      </c>
      <c r="P103" s="176" t="s">
        <v>423</v>
      </c>
      <c r="Q103" s="176" t="s">
        <v>423</v>
      </c>
      <c r="R103" s="176" t="s">
        <v>423</v>
      </c>
      <c r="S103" s="176" t="s">
        <v>423</v>
      </c>
      <c r="T103" s="176" t="s">
        <v>423</v>
      </c>
      <c r="U103" s="176" t="s">
        <v>423</v>
      </c>
      <c r="V103" s="176" t="s">
        <v>423</v>
      </c>
      <c r="W103" s="176" t="s">
        <v>423</v>
      </c>
      <c r="X103" s="176" t="s">
        <v>423</v>
      </c>
      <c r="Y103" s="176" t="s">
        <v>423</v>
      </c>
      <c r="Z103" s="176" t="s">
        <v>423</v>
      </c>
      <c r="AA103" s="176" t="s">
        <v>423</v>
      </c>
      <c r="AB103" s="176" t="s">
        <v>423</v>
      </c>
      <c r="AC103" s="176" t="s">
        <v>423</v>
      </c>
      <c r="AD103" s="176" t="s">
        <v>423</v>
      </c>
      <c r="AE103" s="204"/>
      <c r="AF103" s="202" t="s">
        <v>423</v>
      </c>
      <c r="AG103" s="202" t="s">
        <v>423</v>
      </c>
      <c r="AH103" s="202" t="s">
        <v>423</v>
      </c>
      <c r="AI103" s="202" t="s">
        <v>423</v>
      </c>
      <c r="AJ103" s="202" t="s">
        <v>423</v>
      </c>
      <c r="AK103" s="202" t="s">
        <v>423</v>
      </c>
      <c r="AL103" s="203" t="s">
        <v>411</v>
      </c>
    </row>
    <row r="104" spans="1:39" s="190" customFormat="1" ht="24.75" customHeight="1" thickBot="1" x14ac:dyDescent="0.25">
      <c r="A104" s="178" t="s">
        <v>126</v>
      </c>
      <c r="B104" s="178" t="s">
        <v>359</v>
      </c>
      <c r="C104" s="100" t="s">
        <v>282</v>
      </c>
      <c r="D104" s="202"/>
      <c r="E104" s="176">
        <v>5.2394114447937821E-4</v>
      </c>
      <c r="F104" s="176">
        <v>4.7413357847826219E-3</v>
      </c>
      <c r="G104" s="176" t="s">
        <v>408</v>
      </c>
      <c r="H104" s="176">
        <v>4.4042627330007399E-3</v>
      </c>
      <c r="I104" s="176" t="s">
        <v>408</v>
      </c>
      <c r="J104" s="176" t="s">
        <v>408</v>
      </c>
      <c r="K104" s="176" t="s">
        <v>408</v>
      </c>
      <c r="L104" s="176" t="s">
        <v>408</v>
      </c>
      <c r="M104" s="176" t="s">
        <v>408</v>
      </c>
      <c r="N104" s="176" t="s">
        <v>408</v>
      </c>
      <c r="O104" s="176" t="s">
        <v>408</v>
      </c>
      <c r="P104" s="176" t="s">
        <v>408</v>
      </c>
      <c r="Q104" s="176" t="s">
        <v>408</v>
      </c>
      <c r="R104" s="176" t="s">
        <v>408</v>
      </c>
      <c r="S104" s="176" t="s">
        <v>408</v>
      </c>
      <c r="T104" s="176" t="s">
        <v>408</v>
      </c>
      <c r="U104" s="176" t="s">
        <v>408</v>
      </c>
      <c r="V104" s="176" t="s">
        <v>408</v>
      </c>
      <c r="W104" s="176" t="s">
        <v>408</v>
      </c>
      <c r="X104" s="176" t="s">
        <v>408</v>
      </c>
      <c r="Y104" s="176" t="s">
        <v>408</v>
      </c>
      <c r="Z104" s="176" t="s">
        <v>408</v>
      </c>
      <c r="AA104" s="176" t="s">
        <v>408</v>
      </c>
      <c r="AB104" s="176" t="s">
        <v>408</v>
      </c>
      <c r="AC104" s="176" t="s">
        <v>408</v>
      </c>
      <c r="AD104" s="176" t="s">
        <v>408</v>
      </c>
      <c r="AE104" s="204"/>
      <c r="AF104" s="202" t="s">
        <v>408</v>
      </c>
      <c r="AG104" s="202" t="s">
        <v>408</v>
      </c>
      <c r="AH104" s="202" t="s">
        <v>408</v>
      </c>
      <c r="AI104" s="202" t="s">
        <v>408</v>
      </c>
      <c r="AJ104" s="202" t="s">
        <v>408</v>
      </c>
      <c r="AK104" s="176">
        <v>6</v>
      </c>
      <c r="AL104" s="203" t="s">
        <v>411</v>
      </c>
    </row>
    <row r="105" spans="1:39" s="190" customFormat="1" ht="24.75" customHeight="1" thickBot="1" x14ac:dyDescent="0.25">
      <c r="A105" s="178" t="s">
        <v>126</v>
      </c>
      <c r="B105" s="178" t="s">
        <v>360</v>
      </c>
      <c r="C105" s="100" t="s">
        <v>283</v>
      </c>
      <c r="D105" s="202"/>
      <c r="E105" s="176">
        <v>1.4886139874962066E-2</v>
      </c>
      <c r="F105" s="176">
        <v>0.1296622760904737</v>
      </c>
      <c r="G105" s="176" t="s">
        <v>408</v>
      </c>
      <c r="H105" s="176">
        <v>0.28771690596399035</v>
      </c>
      <c r="I105" s="176" t="s">
        <v>421</v>
      </c>
      <c r="J105" s="176" t="s">
        <v>421</v>
      </c>
      <c r="K105" s="176" t="s">
        <v>421</v>
      </c>
      <c r="L105" s="176" t="s">
        <v>408</v>
      </c>
      <c r="M105" s="176" t="s">
        <v>408</v>
      </c>
      <c r="N105" s="366" t="s">
        <v>408</v>
      </c>
      <c r="O105" s="176" t="s">
        <v>408</v>
      </c>
      <c r="P105" s="176" t="s">
        <v>408</v>
      </c>
      <c r="Q105" s="176" t="s">
        <v>408</v>
      </c>
      <c r="R105" s="176" t="s">
        <v>408</v>
      </c>
      <c r="S105" s="176" t="s">
        <v>408</v>
      </c>
      <c r="T105" s="176" t="s">
        <v>408</v>
      </c>
      <c r="U105" s="176" t="s">
        <v>408</v>
      </c>
      <c r="V105" s="176" t="s">
        <v>408</v>
      </c>
      <c r="W105" s="176" t="s">
        <v>408</v>
      </c>
      <c r="X105" s="176" t="s">
        <v>408</v>
      </c>
      <c r="Y105" s="176" t="s">
        <v>408</v>
      </c>
      <c r="Z105" s="176" t="s">
        <v>408</v>
      </c>
      <c r="AA105" s="176" t="s">
        <v>408</v>
      </c>
      <c r="AB105" s="176" t="s">
        <v>408</v>
      </c>
      <c r="AC105" s="176" t="s">
        <v>408</v>
      </c>
      <c r="AD105" s="176" t="s">
        <v>408</v>
      </c>
      <c r="AE105" s="204"/>
      <c r="AF105" s="202" t="s">
        <v>408</v>
      </c>
      <c r="AG105" s="202" t="s">
        <v>408</v>
      </c>
      <c r="AH105" s="202" t="s">
        <v>408</v>
      </c>
      <c r="AI105" s="202" t="s">
        <v>408</v>
      </c>
      <c r="AJ105" s="202" t="s">
        <v>408</v>
      </c>
      <c r="AK105" s="176">
        <v>37.28</v>
      </c>
      <c r="AL105" s="203" t="s">
        <v>411</v>
      </c>
    </row>
    <row r="106" spans="1:39" s="190" customFormat="1" ht="24.75" customHeight="1" thickBot="1" x14ac:dyDescent="0.25">
      <c r="A106" s="178" t="s">
        <v>126</v>
      </c>
      <c r="B106" s="178" t="s">
        <v>257</v>
      </c>
      <c r="C106" s="100" t="s">
        <v>284</v>
      </c>
      <c r="D106" s="202"/>
      <c r="E106" s="176" t="s">
        <v>425</v>
      </c>
      <c r="F106" s="176" t="s">
        <v>425</v>
      </c>
      <c r="G106" s="176" t="s">
        <v>425</v>
      </c>
      <c r="H106" s="176" t="s">
        <v>425</v>
      </c>
      <c r="I106" s="176" t="s">
        <v>425</v>
      </c>
      <c r="J106" s="176" t="s">
        <v>425</v>
      </c>
      <c r="K106" s="176" t="s">
        <v>425</v>
      </c>
      <c r="L106" s="176" t="s">
        <v>425</v>
      </c>
      <c r="M106" s="176" t="s">
        <v>425</v>
      </c>
      <c r="N106" s="367" t="s">
        <v>425</v>
      </c>
      <c r="O106" s="176" t="s">
        <v>425</v>
      </c>
      <c r="P106" s="176" t="s">
        <v>425</v>
      </c>
      <c r="Q106" s="176" t="s">
        <v>425</v>
      </c>
      <c r="R106" s="176" t="s">
        <v>425</v>
      </c>
      <c r="S106" s="176" t="s">
        <v>425</v>
      </c>
      <c r="T106" s="176" t="s">
        <v>425</v>
      </c>
      <c r="U106" s="176" t="s">
        <v>425</v>
      </c>
      <c r="V106" s="176" t="s">
        <v>425</v>
      </c>
      <c r="W106" s="176" t="s">
        <v>425</v>
      </c>
      <c r="X106" s="176" t="s">
        <v>425</v>
      </c>
      <c r="Y106" s="176" t="s">
        <v>425</v>
      </c>
      <c r="Z106" s="176" t="s">
        <v>425</v>
      </c>
      <c r="AA106" s="176" t="s">
        <v>425</v>
      </c>
      <c r="AB106" s="176" t="s">
        <v>425</v>
      </c>
      <c r="AC106" s="176" t="s">
        <v>425</v>
      </c>
      <c r="AD106" s="176" t="s">
        <v>425</v>
      </c>
      <c r="AE106" s="204"/>
      <c r="AF106" s="202" t="s">
        <v>425</v>
      </c>
      <c r="AG106" s="202" t="s">
        <v>425</v>
      </c>
      <c r="AH106" s="202" t="s">
        <v>425</v>
      </c>
      <c r="AI106" s="202" t="s">
        <v>425</v>
      </c>
      <c r="AJ106" s="202" t="s">
        <v>425</v>
      </c>
      <c r="AK106" s="202" t="s">
        <v>425</v>
      </c>
      <c r="AL106" s="203" t="s">
        <v>411</v>
      </c>
    </row>
    <row r="107" spans="1:39" s="190" customFormat="1" ht="24.75" customHeight="1" thickBot="1" x14ac:dyDescent="0.25">
      <c r="A107" s="178" t="s">
        <v>126</v>
      </c>
      <c r="B107" s="178" t="s">
        <v>361</v>
      </c>
      <c r="C107" s="100" t="s">
        <v>338</v>
      </c>
      <c r="D107" s="202"/>
      <c r="E107" s="176">
        <v>4.1889670141348548E-2</v>
      </c>
      <c r="F107" s="176">
        <v>0.28324497166772028</v>
      </c>
      <c r="G107" s="176" t="s">
        <v>408</v>
      </c>
      <c r="H107" s="176">
        <v>1.0183411230163415</v>
      </c>
      <c r="I107" s="176" t="s">
        <v>421</v>
      </c>
      <c r="J107" s="176" t="s">
        <v>421</v>
      </c>
      <c r="K107" s="176" t="s">
        <v>421</v>
      </c>
      <c r="L107" s="176" t="s">
        <v>408</v>
      </c>
      <c r="M107" s="176" t="s">
        <v>408</v>
      </c>
      <c r="N107" s="367" t="s">
        <v>408</v>
      </c>
      <c r="O107" s="176" t="s">
        <v>408</v>
      </c>
      <c r="P107" s="176" t="s">
        <v>408</v>
      </c>
      <c r="Q107" s="176" t="s">
        <v>408</v>
      </c>
      <c r="R107" s="176" t="s">
        <v>408</v>
      </c>
      <c r="S107" s="176" t="s">
        <v>408</v>
      </c>
      <c r="T107" s="176" t="s">
        <v>408</v>
      </c>
      <c r="U107" s="176" t="s">
        <v>408</v>
      </c>
      <c r="V107" s="176" t="s">
        <v>408</v>
      </c>
      <c r="W107" s="176" t="s">
        <v>408</v>
      </c>
      <c r="X107" s="176" t="s">
        <v>408</v>
      </c>
      <c r="Y107" s="176" t="s">
        <v>408</v>
      </c>
      <c r="Z107" s="176" t="s">
        <v>408</v>
      </c>
      <c r="AA107" s="176" t="s">
        <v>408</v>
      </c>
      <c r="AB107" s="176" t="s">
        <v>408</v>
      </c>
      <c r="AC107" s="176" t="s">
        <v>408</v>
      </c>
      <c r="AD107" s="176" t="s">
        <v>408</v>
      </c>
      <c r="AE107" s="204"/>
      <c r="AF107" s="202" t="s">
        <v>408</v>
      </c>
      <c r="AG107" s="202" t="s">
        <v>408</v>
      </c>
      <c r="AH107" s="202" t="s">
        <v>408</v>
      </c>
      <c r="AI107" s="202" t="s">
        <v>408</v>
      </c>
      <c r="AJ107" s="202" t="s">
        <v>408</v>
      </c>
      <c r="AK107" s="176">
        <v>5972.4</v>
      </c>
      <c r="AL107" s="203" t="s">
        <v>411</v>
      </c>
    </row>
    <row r="108" spans="1:39" s="190" customFormat="1" ht="24.75" customHeight="1" thickBot="1" x14ac:dyDescent="0.25">
      <c r="A108" s="178" t="s">
        <v>126</v>
      </c>
      <c r="B108" s="178" t="s">
        <v>362</v>
      </c>
      <c r="C108" s="100" t="s">
        <v>339</v>
      </c>
      <c r="D108" s="202"/>
      <c r="E108" s="176">
        <v>2.0940765830519532E-2</v>
      </c>
      <c r="F108" s="176">
        <v>0.16254935759434028</v>
      </c>
      <c r="G108" s="176" t="s">
        <v>408</v>
      </c>
      <c r="H108" s="176">
        <v>0.16998289704650985</v>
      </c>
      <c r="I108" s="176" t="s">
        <v>421</v>
      </c>
      <c r="J108" s="176" t="s">
        <v>421</v>
      </c>
      <c r="K108" s="176" t="s">
        <v>421</v>
      </c>
      <c r="L108" s="176" t="s">
        <v>408</v>
      </c>
      <c r="M108" s="176" t="s">
        <v>408</v>
      </c>
      <c r="N108" s="367" t="s">
        <v>408</v>
      </c>
      <c r="O108" s="176" t="s">
        <v>408</v>
      </c>
      <c r="P108" s="176" t="s">
        <v>408</v>
      </c>
      <c r="Q108" s="176" t="s">
        <v>408</v>
      </c>
      <c r="R108" s="176" t="s">
        <v>408</v>
      </c>
      <c r="S108" s="176" t="s">
        <v>408</v>
      </c>
      <c r="T108" s="176" t="s">
        <v>408</v>
      </c>
      <c r="U108" s="176" t="s">
        <v>408</v>
      </c>
      <c r="V108" s="176" t="s">
        <v>408</v>
      </c>
      <c r="W108" s="176" t="s">
        <v>408</v>
      </c>
      <c r="X108" s="176" t="s">
        <v>408</v>
      </c>
      <c r="Y108" s="176" t="s">
        <v>408</v>
      </c>
      <c r="Z108" s="176" t="s">
        <v>408</v>
      </c>
      <c r="AA108" s="176" t="s">
        <v>408</v>
      </c>
      <c r="AB108" s="176" t="s">
        <v>408</v>
      </c>
      <c r="AC108" s="176" t="s">
        <v>408</v>
      </c>
      <c r="AD108" s="176" t="s">
        <v>408</v>
      </c>
      <c r="AE108" s="204"/>
      <c r="AF108" s="202" t="s">
        <v>408</v>
      </c>
      <c r="AG108" s="202" t="s">
        <v>408</v>
      </c>
      <c r="AH108" s="202" t="s">
        <v>408</v>
      </c>
      <c r="AI108" s="202" t="s">
        <v>408</v>
      </c>
      <c r="AJ108" s="202" t="s">
        <v>408</v>
      </c>
      <c r="AK108" s="176">
        <v>2653.8</v>
      </c>
      <c r="AL108" s="203" t="s">
        <v>411</v>
      </c>
      <c r="AM108" s="368"/>
    </row>
    <row r="109" spans="1:39" s="190" customFormat="1" ht="24.75" customHeight="1" thickBot="1" x14ac:dyDescent="0.25">
      <c r="A109" s="178" t="s">
        <v>126</v>
      </c>
      <c r="B109" s="178" t="s">
        <v>363</v>
      </c>
      <c r="C109" s="100" t="s">
        <v>322</v>
      </c>
      <c r="D109" s="202"/>
      <c r="E109" s="176">
        <v>1.1880413651571432E-3</v>
      </c>
      <c r="F109" s="176">
        <v>6.0836045990806092E-3</v>
      </c>
      <c r="G109" s="176" t="s">
        <v>408</v>
      </c>
      <c r="H109" s="176">
        <v>9.643739870057141E-3</v>
      </c>
      <c r="I109" s="176" t="s">
        <v>421</v>
      </c>
      <c r="J109" s="176" t="s">
        <v>421</v>
      </c>
      <c r="K109" s="176" t="s">
        <v>421</v>
      </c>
      <c r="L109" s="176" t="s">
        <v>408</v>
      </c>
      <c r="M109" s="176" t="s">
        <v>408</v>
      </c>
      <c r="N109" s="176" t="s">
        <v>408</v>
      </c>
      <c r="O109" s="176" t="s">
        <v>408</v>
      </c>
      <c r="P109" s="176" t="s">
        <v>408</v>
      </c>
      <c r="Q109" s="176" t="s">
        <v>408</v>
      </c>
      <c r="R109" s="176" t="s">
        <v>408</v>
      </c>
      <c r="S109" s="176" t="s">
        <v>408</v>
      </c>
      <c r="T109" s="176" t="s">
        <v>408</v>
      </c>
      <c r="U109" s="176" t="s">
        <v>408</v>
      </c>
      <c r="V109" s="176" t="s">
        <v>408</v>
      </c>
      <c r="W109" s="176" t="s">
        <v>408</v>
      </c>
      <c r="X109" s="176" t="s">
        <v>408</v>
      </c>
      <c r="Y109" s="176" t="s">
        <v>408</v>
      </c>
      <c r="Z109" s="176" t="s">
        <v>408</v>
      </c>
      <c r="AA109" s="176" t="s">
        <v>408</v>
      </c>
      <c r="AB109" s="176" t="s">
        <v>408</v>
      </c>
      <c r="AC109" s="176" t="s">
        <v>408</v>
      </c>
      <c r="AD109" s="176" t="s">
        <v>408</v>
      </c>
      <c r="AE109" s="204"/>
      <c r="AF109" s="202" t="s">
        <v>408</v>
      </c>
      <c r="AG109" s="202" t="s">
        <v>408</v>
      </c>
      <c r="AH109" s="202" t="s">
        <v>408</v>
      </c>
      <c r="AI109" s="202" t="s">
        <v>408</v>
      </c>
      <c r="AJ109" s="202" t="s">
        <v>408</v>
      </c>
      <c r="AK109" s="176">
        <v>60</v>
      </c>
      <c r="AL109" s="203" t="s">
        <v>411</v>
      </c>
    </row>
    <row r="110" spans="1:39" s="190" customFormat="1" ht="24.75" customHeight="1" thickBot="1" x14ac:dyDescent="0.25">
      <c r="A110" s="178" t="s">
        <v>126</v>
      </c>
      <c r="B110" s="178" t="s">
        <v>364</v>
      </c>
      <c r="C110" s="100" t="s">
        <v>323</v>
      </c>
      <c r="D110" s="202"/>
      <c r="E110" s="176">
        <v>6.8990459404288801E-3</v>
      </c>
      <c r="F110" s="176">
        <v>3.7111845712701083E-2</v>
      </c>
      <c r="G110" s="176" t="s">
        <v>408</v>
      </c>
      <c r="H110" s="176">
        <v>0.15221792827016528</v>
      </c>
      <c r="I110" s="176" t="s">
        <v>421</v>
      </c>
      <c r="J110" s="176" t="s">
        <v>421</v>
      </c>
      <c r="K110" s="176" t="s">
        <v>421</v>
      </c>
      <c r="L110" s="176" t="s">
        <v>408</v>
      </c>
      <c r="M110" s="176" t="s">
        <v>408</v>
      </c>
      <c r="N110" s="176" t="s">
        <v>408</v>
      </c>
      <c r="O110" s="176" t="s">
        <v>408</v>
      </c>
      <c r="P110" s="176" t="s">
        <v>408</v>
      </c>
      <c r="Q110" s="176" t="s">
        <v>408</v>
      </c>
      <c r="R110" s="176" t="s">
        <v>408</v>
      </c>
      <c r="S110" s="176" t="s">
        <v>408</v>
      </c>
      <c r="T110" s="176" t="s">
        <v>408</v>
      </c>
      <c r="U110" s="176" t="s">
        <v>408</v>
      </c>
      <c r="V110" s="176" t="s">
        <v>408</v>
      </c>
      <c r="W110" s="176" t="s">
        <v>408</v>
      </c>
      <c r="X110" s="176" t="s">
        <v>408</v>
      </c>
      <c r="Y110" s="176" t="s">
        <v>408</v>
      </c>
      <c r="Z110" s="176" t="s">
        <v>408</v>
      </c>
      <c r="AA110" s="176" t="s">
        <v>408</v>
      </c>
      <c r="AB110" s="176" t="s">
        <v>408</v>
      </c>
      <c r="AC110" s="176" t="s">
        <v>408</v>
      </c>
      <c r="AD110" s="176" t="s">
        <v>408</v>
      </c>
      <c r="AE110" s="204"/>
      <c r="AF110" s="202" t="s">
        <v>408</v>
      </c>
      <c r="AG110" s="202" t="s">
        <v>408</v>
      </c>
      <c r="AH110" s="202" t="s">
        <v>408</v>
      </c>
      <c r="AI110" s="202" t="s">
        <v>408</v>
      </c>
      <c r="AJ110" s="202" t="s">
        <v>408</v>
      </c>
      <c r="AK110" s="176">
        <v>1567</v>
      </c>
      <c r="AL110" s="203" t="s">
        <v>411</v>
      </c>
    </row>
    <row r="111" spans="1:39" s="190" customFormat="1" ht="24.75" customHeight="1" thickBot="1" x14ac:dyDescent="0.25">
      <c r="A111" s="178" t="s">
        <v>126</v>
      </c>
      <c r="B111" s="178" t="s">
        <v>365</v>
      </c>
      <c r="C111" s="100" t="s">
        <v>285</v>
      </c>
      <c r="D111" s="202"/>
      <c r="E111" s="176">
        <v>9.7710304001804443E-2</v>
      </c>
      <c r="F111" s="176">
        <v>3.0732214324430083</v>
      </c>
      <c r="G111" s="176" t="s">
        <v>408</v>
      </c>
      <c r="H111" s="176">
        <v>4.3954771073187286</v>
      </c>
      <c r="I111" s="176" t="s">
        <v>421</v>
      </c>
      <c r="J111" s="176" t="s">
        <v>421</v>
      </c>
      <c r="K111" s="176" t="s">
        <v>421</v>
      </c>
      <c r="L111" s="176" t="s">
        <v>408</v>
      </c>
      <c r="M111" s="176" t="s">
        <v>408</v>
      </c>
      <c r="N111" s="176" t="s">
        <v>408</v>
      </c>
      <c r="O111" s="176" t="s">
        <v>408</v>
      </c>
      <c r="P111" s="176" t="s">
        <v>408</v>
      </c>
      <c r="Q111" s="176" t="s">
        <v>408</v>
      </c>
      <c r="R111" s="176" t="s">
        <v>408</v>
      </c>
      <c r="S111" s="176" t="s">
        <v>408</v>
      </c>
      <c r="T111" s="176" t="s">
        <v>408</v>
      </c>
      <c r="U111" s="176" t="s">
        <v>408</v>
      </c>
      <c r="V111" s="176" t="s">
        <v>408</v>
      </c>
      <c r="W111" s="176" t="s">
        <v>408</v>
      </c>
      <c r="X111" s="176" t="s">
        <v>408</v>
      </c>
      <c r="Y111" s="176" t="s">
        <v>408</v>
      </c>
      <c r="Z111" s="176" t="s">
        <v>408</v>
      </c>
      <c r="AA111" s="176" t="s">
        <v>408</v>
      </c>
      <c r="AB111" s="176" t="s">
        <v>408</v>
      </c>
      <c r="AC111" s="176" t="s">
        <v>408</v>
      </c>
      <c r="AD111" s="176" t="s">
        <v>408</v>
      </c>
      <c r="AE111" s="204"/>
      <c r="AF111" s="202" t="s">
        <v>408</v>
      </c>
      <c r="AG111" s="202" t="s">
        <v>408</v>
      </c>
      <c r="AH111" s="202" t="s">
        <v>408</v>
      </c>
      <c r="AI111" s="202" t="s">
        <v>408</v>
      </c>
      <c r="AJ111" s="202" t="s">
        <v>408</v>
      </c>
      <c r="AK111" s="176">
        <v>8373.6790000000001</v>
      </c>
      <c r="AL111" s="203" t="s">
        <v>411</v>
      </c>
    </row>
    <row r="112" spans="1:39" s="190" customFormat="1" ht="24.75" customHeight="1" thickBot="1" x14ac:dyDescent="0.25">
      <c r="A112" s="178" t="s">
        <v>136</v>
      </c>
      <c r="B112" s="178" t="s">
        <v>303</v>
      </c>
      <c r="C112" s="100" t="s">
        <v>304</v>
      </c>
      <c r="D112" s="202"/>
      <c r="E112" s="176">
        <v>7.8264937933069918</v>
      </c>
      <c r="F112" s="176" t="s">
        <v>408</v>
      </c>
      <c r="G112" s="176" t="s">
        <v>408</v>
      </c>
      <c r="H112" s="176">
        <v>2.9988071832994638</v>
      </c>
      <c r="I112" s="176" t="s">
        <v>422</v>
      </c>
      <c r="J112" s="176" t="s">
        <v>422</v>
      </c>
      <c r="K112" s="176" t="s">
        <v>422</v>
      </c>
      <c r="L112" s="176" t="s">
        <v>408</v>
      </c>
      <c r="M112" s="176" t="s">
        <v>408</v>
      </c>
      <c r="N112" s="176" t="s">
        <v>408</v>
      </c>
      <c r="O112" s="176" t="s">
        <v>408</v>
      </c>
      <c r="P112" s="176" t="s">
        <v>408</v>
      </c>
      <c r="Q112" s="176" t="s">
        <v>408</v>
      </c>
      <c r="R112" s="176" t="s">
        <v>408</v>
      </c>
      <c r="S112" s="176" t="s">
        <v>408</v>
      </c>
      <c r="T112" s="176" t="s">
        <v>408</v>
      </c>
      <c r="U112" s="176" t="s">
        <v>408</v>
      </c>
      <c r="V112" s="176" t="s">
        <v>408</v>
      </c>
      <c r="W112" s="176" t="s">
        <v>408</v>
      </c>
      <c r="X112" s="176" t="s">
        <v>408</v>
      </c>
      <c r="Y112" s="176" t="s">
        <v>408</v>
      </c>
      <c r="Z112" s="176" t="s">
        <v>408</v>
      </c>
      <c r="AA112" s="176" t="s">
        <v>408</v>
      </c>
      <c r="AB112" s="176" t="s">
        <v>408</v>
      </c>
      <c r="AC112" s="176" t="s">
        <v>408</v>
      </c>
      <c r="AD112" s="176" t="s">
        <v>408</v>
      </c>
      <c r="AE112" s="204"/>
      <c r="AF112" s="202" t="s">
        <v>408</v>
      </c>
      <c r="AG112" s="202" t="s">
        <v>408</v>
      </c>
      <c r="AH112" s="202" t="s">
        <v>408</v>
      </c>
      <c r="AI112" s="202" t="s">
        <v>408</v>
      </c>
      <c r="AJ112" s="202" t="s">
        <v>408</v>
      </c>
      <c r="AK112" s="176">
        <v>196.24199999999999</v>
      </c>
      <c r="AL112" s="203" t="s">
        <v>420</v>
      </c>
    </row>
    <row r="113" spans="1:38" s="190" customFormat="1" ht="24.75" customHeight="1" thickBot="1" x14ac:dyDescent="0.25">
      <c r="A113" s="178" t="s">
        <v>136</v>
      </c>
      <c r="B113" s="178" t="s">
        <v>254</v>
      </c>
      <c r="C113" s="100" t="s">
        <v>143</v>
      </c>
      <c r="D113" s="202"/>
      <c r="E113" s="176">
        <v>3.3130717431870953</v>
      </c>
      <c r="F113" s="176">
        <v>3.7284947196056502</v>
      </c>
      <c r="G113" s="176" t="s">
        <v>408</v>
      </c>
      <c r="H113" s="176">
        <v>8.999628360752471</v>
      </c>
      <c r="I113" s="176" t="s">
        <v>408</v>
      </c>
      <c r="J113" s="176" t="s">
        <v>408</v>
      </c>
      <c r="K113" s="176" t="s">
        <v>408</v>
      </c>
      <c r="L113" s="176" t="s">
        <v>408</v>
      </c>
      <c r="M113" s="176" t="s">
        <v>408</v>
      </c>
      <c r="N113" s="176" t="s">
        <v>408</v>
      </c>
      <c r="O113" s="176" t="s">
        <v>408</v>
      </c>
      <c r="P113" s="176" t="s">
        <v>408</v>
      </c>
      <c r="Q113" s="176" t="s">
        <v>408</v>
      </c>
      <c r="R113" s="176" t="s">
        <v>408</v>
      </c>
      <c r="S113" s="176" t="s">
        <v>408</v>
      </c>
      <c r="T113" s="176" t="s">
        <v>408</v>
      </c>
      <c r="U113" s="176" t="s">
        <v>408</v>
      </c>
      <c r="V113" s="176" t="s">
        <v>408</v>
      </c>
      <c r="W113" s="176" t="s">
        <v>408</v>
      </c>
      <c r="X113" s="176" t="s">
        <v>408</v>
      </c>
      <c r="Y113" s="176" t="s">
        <v>408</v>
      </c>
      <c r="Z113" s="176" t="s">
        <v>408</v>
      </c>
      <c r="AA113" s="176" t="s">
        <v>408</v>
      </c>
      <c r="AB113" s="176" t="s">
        <v>408</v>
      </c>
      <c r="AC113" s="176" t="s">
        <v>408</v>
      </c>
      <c r="AD113" s="176" t="s">
        <v>408</v>
      </c>
      <c r="AE113" s="204"/>
      <c r="AF113" s="202" t="s">
        <v>408</v>
      </c>
      <c r="AG113" s="202" t="s">
        <v>408</v>
      </c>
      <c r="AH113" s="202" t="s">
        <v>408</v>
      </c>
      <c r="AI113" s="202" t="s">
        <v>408</v>
      </c>
      <c r="AJ113" s="202" t="s">
        <v>408</v>
      </c>
      <c r="AK113" s="202" t="s">
        <v>408</v>
      </c>
      <c r="AL113" s="203" t="s">
        <v>408</v>
      </c>
    </row>
    <row r="114" spans="1:38" s="190" customFormat="1" ht="24.75" customHeight="1" thickBot="1" x14ac:dyDescent="0.25">
      <c r="A114" s="178" t="s">
        <v>136</v>
      </c>
      <c r="B114" s="178" t="s">
        <v>255</v>
      </c>
      <c r="C114" s="100" t="s">
        <v>144</v>
      </c>
      <c r="D114" s="202"/>
      <c r="E114" s="176" t="s">
        <v>421</v>
      </c>
      <c r="F114" s="176" t="s">
        <v>408</v>
      </c>
      <c r="G114" s="176" t="s">
        <v>408</v>
      </c>
      <c r="H114" s="176" t="s">
        <v>421</v>
      </c>
      <c r="I114" s="176" t="s">
        <v>408</v>
      </c>
      <c r="J114" s="176" t="s">
        <v>408</v>
      </c>
      <c r="K114" s="176" t="s">
        <v>408</v>
      </c>
      <c r="L114" s="176" t="s">
        <v>408</v>
      </c>
      <c r="M114" s="176" t="s">
        <v>408</v>
      </c>
      <c r="N114" s="176" t="s">
        <v>408</v>
      </c>
      <c r="O114" s="176" t="s">
        <v>408</v>
      </c>
      <c r="P114" s="176" t="s">
        <v>408</v>
      </c>
      <c r="Q114" s="176" t="s">
        <v>408</v>
      </c>
      <c r="R114" s="176" t="s">
        <v>408</v>
      </c>
      <c r="S114" s="176" t="s">
        <v>408</v>
      </c>
      <c r="T114" s="176" t="s">
        <v>408</v>
      </c>
      <c r="U114" s="176" t="s">
        <v>408</v>
      </c>
      <c r="V114" s="176" t="s">
        <v>408</v>
      </c>
      <c r="W114" s="176" t="s">
        <v>408</v>
      </c>
      <c r="X114" s="176" t="s">
        <v>408</v>
      </c>
      <c r="Y114" s="176" t="s">
        <v>408</v>
      </c>
      <c r="Z114" s="176" t="s">
        <v>408</v>
      </c>
      <c r="AA114" s="176" t="s">
        <v>408</v>
      </c>
      <c r="AB114" s="176" t="s">
        <v>408</v>
      </c>
      <c r="AC114" s="176" t="s">
        <v>408</v>
      </c>
      <c r="AD114" s="176" t="s">
        <v>408</v>
      </c>
      <c r="AE114" s="204"/>
      <c r="AF114" s="202" t="s">
        <v>408</v>
      </c>
      <c r="AG114" s="202" t="s">
        <v>408</v>
      </c>
      <c r="AH114" s="202" t="s">
        <v>408</v>
      </c>
      <c r="AI114" s="202" t="s">
        <v>408</v>
      </c>
      <c r="AJ114" s="202" t="s">
        <v>408</v>
      </c>
      <c r="AK114" s="202" t="s">
        <v>408</v>
      </c>
      <c r="AL114" s="203" t="s">
        <v>442</v>
      </c>
    </row>
    <row r="115" spans="1:38" s="190" customFormat="1" ht="24.75" customHeight="1" thickBot="1" x14ac:dyDescent="0.25">
      <c r="A115" s="178" t="s">
        <v>136</v>
      </c>
      <c r="B115" s="178" t="s">
        <v>256</v>
      </c>
      <c r="C115" s="100" t="s">
        <v>366</v>
      </c>
      <c r="D115" s="202"/>
      <c r="E115" s="176" t="s">
        <v>423</v>
      </c>
      <c r="F115" s="176" t="s">
        <v>423</v>
      </c>
      <c r="G115" s="176" t="s">
        <v>423</v>
      </c>
      <c r="H115" s="176" t="s">
        <v>423</v>
      </c>
      <c r="I115" s="176" t="s">
        <v>423</v>
      </c>
      <c r="J115" s="176" t="s">
        <v>423</v>
      </c>
      <c r="K115" s="176" t="s">
        <v>423</v>
      </c>
      <c r="L115" s="176" t="s">
        <v>423</v>
      </c>
      <c r="M115" s="176" t="s">
        <v>423</v>
      </c>
      <c r="N115" s="176" t="s">
        <v>423</v>
      </c>
      <c r="O115" s="176" t="s">
        <v>423</v>
      </c>
      <c r="P115" s="176" t="s">
        <v>423</v>
      </c>
      <c r="Q115" s="176" t="s">
        <v>423</v>
      </c>
      <c r="R115" s="176" t="s">
        <v>423</v>
      </c>
      <c r="S115" s="176" t="s">
        <v>423</v>
      </c>
      <c r="T115" s="176" t="s">
        <v>423</v>
      </c>
      <c r="U115" s="176" t="s">
        <v>423</v>
      </c>
      <c r="V115" s="176" t="s">
        <v>423</v>
      </c>
      <c r="W115" s="176" t="s">
        <v>423</v>
      </c>
      <c r="X115" s="176" t="s">
        <v>423</v>
      </c>
      <c r="Y115" s="176" t="s">
        <v>423</v>
      </c>
      <c r="Z115" s="176" t="s">
        <v>423</v>
      </c>
      <c r="AA115" s="176" t="s">
        <v>423</v>
      </c>
      <c r="AB115" s="176" t="s">
        <v>423</v>
      </c>
      <c r="AC115" s="176" t="s">
        <v>423</v>
      </c>
      <c r="AD115" s="176" t="s">
        <v>423</v>
      </c>
      <c r="AE115" s="204"/>
      <c r="AF115" s="202" t="s">
        <v>423</v>
      </c>
      <c r="AG115" s="202" t="s">
        <v>423</v>
      </c>
      <c r="AH115" s="202" t="s">
        <v>423</v>
      </c>
      <c r="AI115" s="202" t="s">
        <v>423</v>
      </c>
      <c r="AJ115" s="202" t="s">
        <v>423</v>
      </c>
      <c r="AK115" s="202" t="s">
        <v>423</v>
      </c>
      <c r="AL115" s="203" t="s">
        <v>442</v>
      </c>
    </row>
    <row r="116" spans="1:38" s="190" customFormat="1" ht="24.75" customHeight="1" thickBot="1" x14ac:dyDescent="0.25">
      <c r="A116" s="178" t="s">
        <v>136</v>
      </c>
      <c r="B116" s="178" t="s">
        <v>260</v>
      </c>
      <c r="C116" s="100" t="s">
        <v>302</v>
      </c>
      <c r="D116" s="136"/>
      <c r="E116" s="176">
        <v>0.90158435020198502</v>
      </c>
      <c r="F116" s="176">
        <v>0.14324526201691157</v>
      </c>
      <c r="G116" s="176" t="s">
        <v>408</v>
      </c>
      <c r="H116" s="176">
        <v>1.2496160354488053</v>
      </c>
      <c r="I116" s="176" t="s">
        <v>408</v>
      </c>
      <c r="J116" s="176" t="s">
        <v>408</v>
      </c>
      <c r="K116" s="176" t="s">
        <v>408</v>
      </c>
      <c r="L116" s="176" t="s">
        <v>408</v>
      </c>
      <c r="M116" s="176" t="s">
        <v>408</v>
      </c>
      <c r="N116" s="176" t="s">
        <v>408</v>
      </c>
      <c r="O116" s="176" t="s">
        <v>408</v>
      </c>
      <c r="P116" s="176" t="s">
        <v>408</v>
      </c>
      <c r="Q116" s="176" t="s">
        <v>408</v>
      </c>
      <c r="R116" s="176" t="s">
        <v>408</v>
      </c>
      <c r="S116" s="176" t="s">
        <v>408</v>
      </c>
      <c r="T116" s="176" t="s">
        <v>408</v>
      </c>
      <c r="U116" s="176" t="s">
        <v>408</v>
      </c>
      <c r="V116" s="176" t="s">
        <v>408</v>
      </c>
      <c r="W116" s="176" t="s">
        <v>408</v>
      </c>
      <c r="X116" s="176" t="s">
        <v>408</v>
      </c>
      <c r="Y116" s="176" t="s">
        <v>408</v>
      </c>
      <c r="Z116" s="176" t="s">
        <v>408</v>
      </c>
      <c r="AA116" s="176" t="s">
        <v>408</v>
      </c>
      <c r="AB116" s="176" t="s">
        <v>408</v>
      </c>
      <c r="AC116" s="176" t="s">
        <v>408</v>
      </c>
      <c r="AD116" s="176" t="s">
        <v>408</v>
      </c>
      <c r="AE116" s="204"/>
      <c r="AF116" s="202" t="s">
        <v>408</v>
      </c>
      <c r="AG116" s="202" t="s">
        <v>408</v>
      </c>
      <c r="AH116" s="202" t="s">
        <v>408</v>
      </c>
      <c r="AI116" s="202" t="s">
        <v>408</v>
      </c>
      <c r="AJ116" s="202" t="s">
        <v>408</v>
      </c>
      <c r="AK116" s="202" t="s">
        <v>408</v>
      </c>
      <c r="AL116" s="203" t="s">
        <v>442</v>
      </c>
    </row>
    <row r="117" spans="1:38" s="190" customFormat="1" ht="24.75" customHeight="1" thickBot="1" x14ac:dyDescent="0.25">
      <c r="A117" s="178" t="s">
        <v>136</v>
      </c>
      <c r="B117" s="178" t="s">
        <v>306</v>
      </c>
      <c r="C117" s="100" t="s">
        <v>307</v>
      </c>
      <c r="D117" s="202"/>
      <c r="E117" s="176" t="s">
        <v>408</v>
      </c>
      <c r="F117" s="176" t="s">
        <v>408</v>
      </c>
      <c r="G117" s="176" t="s">
        <v>408</v>
      </c>
      <c r="H117" s="176" t="s">
        <v>408</v>
      </c>
      <c r="I117" s="176" t="s">
        <v>408</v>
      </c>
      <c r="J117" s="176" t="s">
        <v>408</v>
      </c>
      <c r="K117" s="176" t="s">
        <v>408</v>
      </c>
      <c r="L117" s="176" t="s">
        <v>408</v>
      </c>
      <c r="M117" s="176" t="s">
        <v>408</v>
      </c>
      <c r="N117" s="176" t="s">
        <v>408</v>
      </c>
      <c r="O117" s="176" t="s">
        <v>408</v>
      </c>
      <c r="P117" s="176" t="s">
        <v>408</v>
      </c>
      <c r="Q117" s="176" t="s">
        <v>408</v>
      </c>
      <c r="R117" s="176" t="s">
        <v>408</v>
      </c>
      <c r="S117" s="176" t="s">
        <v>408</v>
      </c>
      <c r="T117" s="176" t="s">
        <v>408</v>
      </c>
      <c r="U117" s="176" t="s">
        <v>408</v>
      </c>
      <c r="V117" s="176" t="s">
        <v>408</v>
      </c>
      <c r="W117" s="176" t="s">
        <v>408</v>
      </c>
      <c r="X117" s="176" t="s">
        <v>408</v>
      </c>
      <c r="Y117" s="176" t="s">
        <v>408</v>
      </c>
      <c r="Z117" s="176" t="s">
        <v>408</v>
      </c>
      <c r="AA117" s="176" t="s">
        <v>408</v>
      </c>
      <c r="AB117" s="176" t="s">
        <v>408</v>
      </c>
      <c r="AC117" s="176" t="s">
        <v>408</v>
      </c>
      <c r="AD117" s="176" t="s">
        <v>408</v>
      </c>
      <c r="AE117" s="204"/>
      <c r="AF117" s="202" t="s">
        <v>408</v>
      </c>
      <c r="AG117" s="202" t="s">
        <v>408</v>
      </c>
      <c r="AH117" s="202" t="s">
        <v>408</v>
      </c>
      <c r="AI117" s="202" t="s">
        <v>408</v>
      </c>
      <c r="AJ117" s="202" t="s">
        <v>408</v>
      </c>
      <c r="AK117" s="202" t="s">
        <v>408</v>
      </c>
      <c r="AL117" s="203" t="s">
        <v>442</v>
      </c>
    </row>
    <row r="118" spans="1:38" s="190" customFormat="1" ht="24.75" customHeight="1" thickBot="1" x14ac:dyDescent="0.25">
      <c r="A118" s="178" t="s">
        <v>136</v>
      </c>
      <c r="B118" s="178" t="s">
        <v>262</v>
      </c>
      <c r="C118" s="100" t="s">
        <v>305</v>
      </c>
      <c r="D118" s="202"/>
      <c r="E118" s="176" t="s">
        <v>408</v>
      </c>
      <c r="F118" s="176" t="s">
        <v>408</v>
      </c>
      <c r="G118" s="176" t="s">
        <v>408</v>
      </c>
      <c r="H118" s="176" t="s">
        <v>408</v>
      </c>
      <c r="I118" s="176" t="s">
        <v>408</v>
      </c>
      <c r="J118" s="176" t="s">
        <v>408</v>
      </c>
      <c r="K118" s="176" t="s">
        <v>408</v>
      </c>
      <c r="L118" s="176" t="s">
        <v>408</v>
      </c>
      <c r="M118" s="176" t="s">
        <v>408</v>
      </c>
      <c r="N118" s="176" t="s">
        <v>408</v>
      </c>
      <c r="O118" s="176" t="s">
        <v>408</v>
      </c>
      <c r="P118" s="176" t="s">
        <v>408</v>
      </c>
      <c r="Q118" s="176" t="s">
        <v>408</v>
      </c>
      <c r="R118" s="176" t="s">
        <v>408</v>
      </c>
      <c r="S118" s="176" t="s">
        <v>408</v>
      </c>
      <c r="T118" s="176" t="s">
        <v>408</v>
      </c>
      <c r="U118" s="176" t="s">
        <v>408</v>
      </c>
      <c r="V118" s="176" t="s">
        <v>408</v>
      </c>
      <c r="W118" s="176" t="s">
        <v>408</v>
      </c>
      <c r="X118" s="176" t="s">
        <v>408</v>
      </c>
      <c r="Y118" s="176" t="s">
        <v>408</v>
      </c>
      <c r="Z118" s="176" t="s">
        <v>408</v>
      </c>
      <c r="AA118" s="176" t="s">
        <v>408</v>
      </c>
      <c r="AB118" s="176" t="s">
        <v>408</v>
      </c>
      <c r="AC118" s="176" t="s">
        <v>408</v>
      </c>
      <c r="AD118" s="176" t="s">
        <v>408</v>
      </c>
      <c r="AE118" s="204"/>
      <c r="AF118" s="202" t="s">
        <v>408</v>
      </c>
      <c r="AG118" s="202" t="s">
        <v>408</v>
      </c>
      <c r="AH118" s="202" t="s">
        <v>408</v>
      </c>
      <c r="AI118" s="202" t="s">
        <v>408</v>
      </c>
      <c r="AJ118" s="202" t="s">
        <v>408</v>
      </c>
      <c r="AK118" s="202" t="s">
        <v>408</v>
      </c>
      <c r="AL118" s="203" t="s">
        <v>442</v>
      </c>
    </row>
    <row r="119" spans="1:38" s="190" customFormat="1" ht="24.75" customHeight="1" thickBot="1" x14ac:dyDescent="0.25">
      <c r="A119" s="178" t="s">
        <v>136</v>
      </c>
      <c r="B119" s="178" t="s">
        <v>261</v>
      </c>
      <c r="C119" s="100" t="s">
        <v>157</v>
      </c>
      <c r="D119" s="202"/>
      <c r="E119" s="176" t="s">
        <v>408</v>
      </c>
      <c r="F119" s="176" t="s">
        <v>408</v>
      </c>
      <c r="G119" s="176" t="s">
        <v>408</v>
      </c>
      <c r="H119" s="176" t="s">
        <v>408</v>
      </c>
      <c r="I119" s="176" t="s">
        <v>421</v>
      </c>
      <c r="J119" s="176" t="s">
        <v>421</v>
      </c>
      <c r="K119" s="176" t="s">
        <v>421</v>
      </c>
      <c r="L119" s="176" t="s">
        <v>408</v>
      </c>
      <c r="M119" s="176" t="s">
        <v>408</v>
      </c>
      <c r="N119" s="176" t="s">
        <v>408</v>
      </c>
      <c r="O119" s="176" t="s">
        <v>408</v>
      </c>
      <c r="P119" s="176" t="s">
        <v>408</v>
      </c>
      <c r="Q119" s="176" t="s">
        <v>408</v>
      </c>
      <c r="R119" s="176" t="s">
        <v>408</v>
      </c>
      <c r="S119" s="176" t="s">
        <v>408</v>
      </c>
      <c r="T119" s="176" t="s">
        <v>408</v>
      </c>
      <c r="U119" s="176" t="s">
        <v>408</v>
      </c>
      <c r="V119" s="176" t="s">
        <v>408</v>
      </c>
      <c r="W119" s="176" t="s">
        <v>408</v>
      </c>
      <c r="X119" s="176" t="s">
        <v>408</v>
      </c>
      <c r="Y119" s="176" t="s">
        <v>408</v>
      </c>
      <c r="Z119" s="176" t="s">
        <v>408</v>
      </c>
      <c r="AA119" s="176" t="s">
        <v>408</v>
      </c>
      <c r="AB119" s="176" t="s">
        <v>408</v>
      </c>
      <c r="AC119" s="176" t="s">
        <v>408</v>
      </c>
      <c r="AD119" s="176" t="s">
        <v>408</v>
      </c>
      <c r="AE119" s="204"/>
      <c r="AF119" s="202" t="s">
        <v>408</v>
      </c>
      <c r="AG119" s="202" t="s">
        <v>408</v>
      </c>
      <c r="AH119" s="202" t="s">
        <v>408</v>
      </c>
      <c r="AI119" s="202" t="s">
        <v>408</v>
      </c>
      <c r="AJ119" s="202" t="s">
        <v>408</v>
      </c>
      <c r="AK119" s="202" t="s">
        <v>408</v>
      </c>
      <c r="AL119" s="203" t="s">
        <v>442</v>
      </c>
    </row>
    <row r="120" spans="1:38" s="190" customFormat="1" ht="24.75" customHeight="1" thickBot="1" x14ac:dyDescent="0.25">
      <c r="A120" s="178" t="s">
        <v>136</v>
      </c>
      <c r="B120" s="178" t="s">
        <v>267</v>
      </c>
      <c r="C120" s="100" t="s">
        <v>101</v>
      </c>
      <c r="D120" s="202"/>
      <c r="E120" s="176" t="s">
        <v>408</v>
      </c>
      <c r="F120" s="176" t="s">
        <v>408</v>
      </c>
      <c r="G120" s="176" t="s">
        <v>408</v>
      </c>
      <c r="H120" s="176" t="s">
        <v>408</v>
      </c>
      <c r="I120" s="176" t="s">
        <v>408</v>
      </c>
      <c r="J120" s="176" t="s">
        <v>408</v>
      </c>
      <c r="K120" s="176" t="s">
        <v>408</v>
      </c>
      <c r="L120" s="176" t="s">
        <v>408</v>
      </c>
      <c r="M120" s="176" t="s">
        <v>408</v>
      </c>
      <c r="N120" s="176" t="s">
        <v>408</v>
      </c>
      <c r="O120" s="176" t="s">
        <v>408</v>
      </c>
      <c r="P120" s="176" t="s">
        <v>408</v>
      </c>
      <c r="Q120" s="176" t="s">
        <v>408</v>
      </c>
      <c r="R120" s="176" t="s">
        <v>408</v>
      </c>
      <c r="S120" s="176" t="s">
        <v>408</v>
      </c>
      <c r="T120" s="176" t="s">
        <v>408</v>
      </c>
      <c r="U120" s="176" t="s">
        <v>408</v>
      </c>
      <c r="V120" s="176" t="s">
        <v>408</v>
      </c>
      <c r="W120" s="176" t="s">
        <v>408</v>
      </c>
      <c r="X120" s="176" t="s">
        <v>408</v>
      </c>
      <c r="Y120" s="176" t="s">
        <v>408</v>
      </c>
      <c r="Z120" s="176" t="s">
        <v>408</v>
      </c>
      <c r="AA120" s="176" t="s">
        <v>408</v>
      </c>
      <c r="AB120" s="176" t="s">
        <v>408</v>
      </c>
      <c r="AC120" s="176" t="s">
        <v>408</v>
      </c>
      <c r="AD120" s="176" t="s">
        <v>408</v>
      </c>
      <c r="AE120" s="204"/>
      <c r="AF120" s="202" t="s">
        <v>408</v>
      </c>
      <c r="AG120" s="202" t="s">
        <v>408</v>
      </c>
      <c r="AH120" s="202" t="s">
        <v>408</v>
      </c>
      <c r="AI120" s="202" t="s">
        <v>408</v>
      </c>
      <c r="AJ120" s="202" t="s">
        <v>408</v>
      </c>
      <c r="AK120" s="202" t="s">
        <v>408</v>
      </c>
      <c r="AL120" s="203" t="s">
        <v>442</v>
      </c>
    </row>
    <row r="121" spans="1:38" s="190" customFormat="1" ht="24.75" customHeight="1" thickBot="1" x14ac:dyDescent="0.25">
      <c r="A121" s="178" t="s">
        <v>136</v>
      </c>
      <c r="B121" s="178" t="s">
        <v>258</v>
      </c>
      <c r="C121" s="100" t="s">
        <v>309</v>
      </c>
      <c r="D121" s="202" t="s">
        <v>7</v>
      </c>
      <c r="E121" s="176" t="s">
        <v>408</v>
      </c>
      <c r="F121" s="176">
        <v>0.9689079340330401</v>
      </c>
      <c r="G121" s="176" t="s">
        <v>408</v>
      </c>
      <c r="H121" s="176" t="s">
        <v>408</v>
      </c>
      <c r="I121" s="176" t="s">
        <v>408</v>
      </c>
      <c r="J121" s="176" t="s">
        <v>408</v>
      </c>
      <c r="K121" s="176" t="s">
        <v>408</v>
      </c>
      <c r="L121" s="176" t="s">
        <v>408</v>
      </c>
      <c r="M121" s="176" t="s">
        <v>408</v>
      </c>
      <c r="N121" s="176" t="s">
        <v>408</v>
      </c>
      <c r="O121" s="176" t="s">
        <v>408</v>
      </c>
      <c r="P121" s="176" t="s">
        <v>408</v>
      </c>
      <c r="Q121" s="176" t="s">
        <v>408</v>
      </c>
      <c r="R121" s="176" t="s">
        <v>408</v>
      </c>
      <c r="S121" s="176" t="s">
        <v>408</v>
      </c>
      <c r="T121" s="176" t="s">
        <v>408</v>
      </c>
      <c r="U121" s="176" t="s">
        <v>408</v>
      </c>
      <c r="V121" s="176" t="s">
        <v>408</v>
      </c>
      <c r="W121" s="176" t="s">
        <v>408</v>
      </c>
      <c r="X121" s="176" t="s">
        <v>408</v>
      </c>
      <c r="Y121" s="176" t="s">
        <v>408</v>
      </c>
      <c r="Z121" s="176" t="s">
        <v>408</v>
      </c>
      <c r="AA121" s="176" t="s">
        <v>408</v>
      </c>
      <c r="AB121" s="176" t="s">
        <v>408</v>
      </c>
      <c r="AC121" s="176" t="s">
        <v>408</v>
      </c>
      <c r="AD121" s="176" t="s">
        <v>408</v>
      </c>
      <c r="AE121" s="204"/>
      <c r="AF121" s="202" t="s">
        <v>408</v>
      </c>
      <c r="AG121" s="202" t="s">
        <v>408</v>
      </c>
      <c r="AH121" s="202" t="s">
        <v>408</v>
      </c>
      <c r="AI121" s="202" t="s">
        <v>408</v>
      </c>
      <c r="AJ121" s="202" t="s">
        <v>408</v>
      </c>
      <c r="AK121" s="202" t="s">
        <v>408</v>
      </c>
      <c r="AL121" s="203" t="s">
        <v>442</v>
      </c>
    </row>
    <row r="122" spans="1:38" s="190" customFormat="1" ht="24.75" customHeight="1" thickBot="1" x14ac:dyDescent="0.25">
      <c r="A122" s="178" t="s">
        <v>136</v>
      </c>
      <c r="B122" s="178" t="s">
        <v>259</v>
      </c>
      <c r="C122" s="100" t="s">
        <v>145</v>
      </c>
      <c r="D122" s="202"/>
      <c r="E122" s="176" t="s">
        <v>408</v>
      </c>
      <c r="F122" s="176" t="s">
        <v>408</v>
      </c>
      <c r="G122" s="176" t="s">
        <v>408</v>
      </c>
      <c r="H122" s="176" t="s">
        <v>408</v>
      </c>
      <c r="I122" s="176" t="s">
        <v>408</v>
      </c>
      <c r="J122" s="176" t="s">
        <v>408</v>
      </c>
      <c r="K122" s="176" t="s">
        <v>408</v>
      </c>
      <c r="L122" s="176" t="s">
        <v>408</v>
      </c>
      <c r="M122" s="176" t="s">
        <v>408</v>
      </c>
      <c r="N122" s="176" t="s">
        <v>408</v>
      </c>
      <c r="O122" s="176" t="s">
        <v>408</v>
      </c>
      <c r="P122" s="176" t="s">
        <v>408</v>
      </c>
      <c r="Q122" s="176" t="s">
        <v>408</v>
      </c>
      <c r="R122" s="176" t="s">
        <v>408</v>
      </c>
      <c r="S122" s="176" t="s">
        <v>408</v>
      </c>
      <c r="T122" s="176" t="s">
        <v>408</v>
      </c>
      <c r="U122" s="176" t="s">
        <v>408</v>
      </c>
      <c r="V122" s="176" t="s">
        <v>408</v>
      </c>
      <c r="W122" s="176" t="s">
        <v>408</v>
      </c>
      <c r="X122" s="176" t="s">
        <v>408</v>
      </c>
      <c r="Y122" s="176" t="s">
        <v>408</v>
      </c>
      <c r="Z122" s="176" t="s">
        <v>408</v>
      </c>
      <c r="AA122" s="176" t="s">
        <v>408</v>
      </c>
      <c r="AB122" s="176" t="s">
        <v>408</v>
      </c>
      <c r="AC122" s="176" t="s">
        <v>421</v>
      </c>
      <c r="AD122" s="176" t="s">
        <v>408</v>
      </c>
      <c r="AE122" s="204"/>
      <c r="AF122" s="202" t="s">
        <v>408</v>
      </c>
      <c r="AG122" s="202" t="s">
        <v>408</v>
      </c>
      <c r="AH122" s="202" t="s">
        <v>408</v>
      </c>
      <c r="AI122" s="202" t="s">
        <v>408</v>
      </c>
      <c r="AJ122" s="202" t="s">
        <v>408</v>
      </c>
      <c r="AK122" s="202" t="s">
        <v>408</v>
      </c>
      <c r="AL122" s="203" t="s">
        <v>442</v>
      </c>
    </row>
    <row r="123" spans="1:38" s="190" customFormat="1" ht="24.75" customHeight="1" thickBot="1" x14ac:dyDescent="0.25">
      <c r="A123" s="178" t="s">
        <v>136</v>
      </c>
      <c r="B123" s="178" t="s">
        <v>239</v>
      </c>
      <c r="C123" s="100" t="s">
        <v>308</v>
      </c>
      <c r="D123" s="202"/>
      <c r="E123" s="176" t="s">
        <v>421</v>
      </c>
      <c r="F123" s="176" t="s">
        <v>421</v>
      </c>
      <c r="G123" s="176" t="s">
        <v>421</v>
      </c>
      <c r="H123" s="176">
        <v>6.9000000000000006E-2</v>
      </c>
      <c r="I123" s="176" t="s">
        <v>421</v>
      </c>
      <c r="J123" s="176" t="s">
        <v>421</v>
      </c>
      <c r="K123" s="176" t="s">
        <v>421</v>
      </c>
      <c r="L123" s="176" t="s">
        <v>421</v>
      </c>
      <c r="M123" s="176" t="s">
        <v>421</v>
      </c>
      <c r="N123" s="176" t="s">
        <v>421</v>
      </c>
      <c r="O123" s="176" t="s">
        <v>421</v>
      </c>
      <c r="P123" s="176" t="s">
        <v>421</v>
      </c>
      <c r="Q123" s="176" t="s">
        <v>421</v>
      </c>
      <c r="R123" s="176" t="s">
        <v>421</v>
      </c>
      <c r="S123" s="176" t="s">
        <v>421</v>
      </c>
      <c r="T123" s="176" t="s">
        <v>421</v>
      </c>
      <c r="U123" s="176" t="s">
        <v>421</v>
      </c>
      <c r="V123" s="176" t="s">
        <v>421</v>
      </c>
      <c r="W123" s="176" t="s">
        <v>421</v>
      </c>
      <c r="X123" s="176" t="s">
        <v>421</v>
      </c>
      <c r="Y123" s="176" t="s">
        <v>421</v>
      </c>
      <c r="Z123" s="176" t="s">
        <v>421</v>
      </c>
      <c r="AA123" s="176" t="s">
        <v>421</v>
      </c>
      <c r="AB123" s="176" t="s">
        <v>421</v>
      </c>
      <c r="AC123" s="176" t="s">
        <v>408</v>
      </c>
      <c r="AD123" s="176" t="s">
        <v>408</v>
      </c>
      <c r="AE123" s="204"/>
      <c r="AF123" s="202" t="s">
        <v>408</v>
      </c>
      <c r="AG123" s="202" t="s">
        <v>408</v>
      </c>
      <c r="AH123" s="202" t="s">
        <v>408</v>
      </c>
      <c r="AI123" s="202" t="s">
        <v>408</v>
      </c>
      <c r="AJ123" s="202" t="s">
        <v>408</v>
      </c>
      <c r="AK123" s="202" t="s">
        <v>408</v>
      </c>
      <c r="AL123" s="203" t="s">
        <v>418</v>
      </c>
    </row>
    <row r="124" spans="1:38" s="190" customFormat="1" ht="24.75" customHeight="1" thickBot="1" x14ac:dyDescent="0.25">
      <c r="A124" s="178" t="s">
        <v>136</v>
      </c>
      <c r="B124" s="178" t="s">
        <v>240</v>
      </c>
      <c r="C124" s="100" t="s">
        <v>291</v>
      </c>
      <c r="D124" s="202"/>
      <c r="E124" s="176" t="s">
        <v>423</v>
      </c>
      <c r="F124" s="176" t="s">
        <v>423</v>
      </c>
      <c r="G124" s="176" t="s">
        <v>423</v>
      </c>
      <c r="H124" s="176" t="s">
        <v>423</v>
      </c>
      <c r="I124" s="176" t="s">
        <v>423</v>
      </c>
      <c r="J124" s="176" t="s">
        <v>423</v>
      </c>
      <c r="K124" s="176" t="s">
        <v>423</v>
      </c>
      <c r="L124" s="176" t="s">
        <v>423</v>
      </c>
      <c r="M124" s="176" t="s">
        <v>423</v>
      </c>
      <c r="N124" s="176" t="s">
        <v>423</v>
      </c>
      <c r="O124" s="176" t="s">
        <v>423</v>
      </c>
      <c r="P124" s="176" t="s">
        <v>423</v>
      </c>
      <c r="Q124" s="176" t="s">
        <v>423</v>
      </c>
      <c r="R124" s="176" t="s">
        <v>423</v>
      </c>
      <c r="S124" s="176" t="s">
        <v>423</v>
      </c>
      <c r="T124" s="176" t="s">
        <v>423</v>
      </c>
      <c r="U124" s="176" t="s">
        <v>423</v>
      </c>
      <c r="V124" s="176" t="s">
        <v>423</v>
      </c>
      <c r="W124" s="176" t="s">
        <v>423</v>
      </c>
      <c r="X124" s="176" t="s">
        <v>423</v>
      </c>
      <c r="Y124" s="176" t="s">
        <v>423</v>
      </c>
      <c r="Z124" s="176" t="s">
        <v>423</v>
      </c>
      <c r="AA124" s="176" t="s">
        <v>423</v>
      </c>
      <c r="AB124" s="176" t="s">
        <v>423</v>
      </c>
      <c r="AC124" s="176" t="s">
        <v>423</v>
      </c>
      <c r="AD124" s="176" t="s">
        <v>423</v>
      </c>
      <c r="AE124" s="204"/>
      <c r="AF124" s="202" t="s">
        <v>423</v>
      </c>
      <c r="AG124" s="202" t="s">
        <v>423</v>
      </c>
      <c r="AH124" s="202" t="s">
        <v>423</v>
      </c>
      <c r="AI124" s="202" t="s">
        <v>423</v>
      </c>
      <c r="AJ124" s="202" t="s">
        <v>423</v>
      </c>
      <c r="AK124" s="202" t="s">
        <v>423</v>
      </c>
      <c r="AL124" s="203" t="s">
        <v>408</v>
      </c>
    </row>
    <row r="125" spans="1:38" s="190" customFormat="1" ht="24.75" customHeight="1" thickBot="1" x14ac:dyDescent="0.25">
      <c r="A125" s="178" t="s">
        <v>127</v>
      </c>
      <c r="B125" s="178" t="s">
        <v>241</v>
      </c>
      <c r="C125" s="100" t="s">
        <v>292</v>
      </c>
      <c r="D125" s="202"/>
      <c r="E125" s="176" t="s">
        <v>408</v>
      </c>
      <c r="F125" s="176" t="s">
        <v>421</v>
      </c>
      <c r="G125" s="176" t="s">
        <v>408</v>
      </c>
      <c r="H125" s="176" t="s">
        <v>408</v>
      </c>
      <c r="I125" s="176" t="s">
        <v>421</v>
      </c>
      <c r="J125" s="176" t="s">
        <v>421</v>
      </c>
      <c r="K125" s="176" t="s">
        <v>421</v>
      </c>
      <c r="L125" s="176" t="s">
        <v>408</v>
      </c>
      <c r="M125" s="176" t="s">
        <v>408</v>
      </c>
      <c r="N125" s="176" t="s">
        <v>408</v>
      </c>
      <c r="O125" s="176" t="s">
        <v>408</v>
      </c>
      <c r="P125" s="176" t="s">
        <v>408</v>
      </c>
      <c r="Q125" s="176" t="s">
        <v>408</v>
      </c>
      <c r="R125" s="176" t="s">
        <v>408</v>
      </c>
      <c r="S125" s="176" t="s">
        <v>408</v>
      </c>
      <c r="T125" s="176" t="s">
        <v>408</v>
      </c>
      <c r="U125" s="176" t="s">
        <v>408</v>
      </c>
      <c r="V125" s="176" t="s">
        <v>408</v>
      </c>
      <c r="W125" s="176" t="s">
        <v>408</v>
      </c>
      <c r="X125" s="176" t="s">
        <v>408</v>
      </c>
      <c r="Y125" s="176" t="s">
        <v>408</v>
      </c>
      <c r="Z125" s="176" t="s">
        <v>408</v>
      </c>
      <c r="AA125" s="176" t="s">
        <v>408</v>
      </c>
      <c r="AB125" s="176" t="s">
        <v>408</v>
      </c>
      <c r="AC125" s="176" t="s">
        <v>408</v>
      </c>
      <c r="AD125" s="176" t="s">
        <v>408</v>
      </c>
      <c r="AE125" s="204"/>
      <c r="AF125" s="202" t="s">
        <v>408</v>
      </c>
      <c r="AG125" s="202" t="s">
        <v>408</v>
      </c>
      <c r="AH125" s="202" t="s">
        <v>408</v>
      </c>
      <c r="AI125" s="202" t="s">
        <v>408</v>
      </c>
      <c r="AJ125" s="202" t="s">
        <v>408</v>
      </c>
      <c r="AK125" s="202" t="s">
        <v>408</v>
      </c>
      <c r="AL125" s="203" t="s">
        <v>419</v>
      </c>
    </row>
    <row r="126" spans="1:38" s="190" customFormat="1" ht="24.75" customHeight="1" thickBot="1" x14ac:dyDescent="0.25">
      <c r="A126" s="178" t="s">
        <v>127</v>
      </c>
      <c r="B126" s="178" t="s">
        <v>111</v>
      </c>
      <c r="C126" s="100" t="s">
        <v>265</v>
      </c>
      <c r="D126" s="202"/>
      <c r="E126" s="176" t="s">
        <v>408</v>
      </c>
      <c r="F126" s="176" t="s">
        <v>408</v>
      </c>
      <c r="G126" s="176" t="s">
        <v>408</v>
      </c>
      <c r="H126" s="176">
        <v>3.5000000000000003E-2</v>
      </c>
      <c r="I126" s="176" t="s">
        <v>408</v>
      </c>
      <c r="J126" s="176" t="s">
        <v>408</v>
      </c>
      <c r="K126" s="176" t="s">
        <v>408</v>
      </c>
      <c r="L126" s="176" t="s">
        <v>408</v>
      </c>
      <c r="M126" s="176" t="s">
        <v>408</v>
      </c>
      <c r="N126" s="176" t="s">
        <v>408</v>
      </c>
      <c r="O126" s="176" t="s">
        <v>408</v>
      </c>
      <c r="P126" s="176" t="s">
        <v>408</v>
      </c>
      <c r="Q126" s="176" t="s">
        <v>408</v>
      </c>
      <c r="R126" s="176" t="s">
        <v>408</v>
      </c>
      <c r="S126" s="176" t="s">
        <v>408</v>
      </c>
      <c r="T126" s="176" t="s">
        <v>408</v>
      </c>
      <c r="U126" s="176" t="s">
        <v>408</v>
      </c>
      <c r="V126" s="176" t="s">
        <v>408</v>
      </c>
      <c r="W126" s="176" t="s">
        <v>408</v>
      </c>
      <c r="X126" s="176" t="s">
        <v>408</v>
      </c>
      <c r="Y126" s="176" t="s">
        <v>408</v>
      </c>
      <c r="Z126" s="176" t="s">
        <v>408</v>
      </c>
      <c r="AA126" s="176" t="s">
        <v>408</v>
      </c>
      <c r="AB126" s="176" t="s">
        <v>408</v>
      </c>
      <c r="AC126" s="176" t="s">
        <v>408</v>
      </c>
      <c r="AD126" s="176" t="s">
        <v>408</v>
      </c>
      <c r="AE126" s="204"/>
      <c r="AF126" s="202" t="s">
        <v>408</v>
      </c>
      <c r="AG126" s="202" t="s">
        <v>408</v>
      </c>
      <c r="AH126" s="202" t="s">
        <v>408</v>
      </c>
      <c r="AI126" s="202" t="s">
        <v>408</v>
      </c>
      <c r="AJ126" s="202" t="s">
        <v>408</v>
      </c>
      <c r="AK126" s="202" t="s">
        <v>408</v>
      </c>
      <c r="AL126" s="203" t="s">
        <v>450</v>
      </c>
    </row>
    <row r="127" spans="1:38" s="190" customFormat="1" ht="24.75" customHeight="1" thickBot="1" x14ac:dyDescent="0.25">
      <c r="A127" s="178" t="s">
        <v>127</v>
      </c>
      <c r="B127" s="178" t="s">
        <v>112</v>
      </c>
      <c r="C127" s="100" t="s">
        <v>266</v>
      </c>
      <c r="D127" s="202"/>
      <c r="E127" s="176" t="s">
        <v>408</v>
      </c>
      <c r="F127" s="176" t="s">
        <v>408</v>
      </c>
      <c r="G127" s="176" t="s">
        <v>408</v>
      </c>
      <c r="H127" s="176" t="s">
        <v>421</v>
      </c>
      <c r="I127" s="176" t="s">
        <v>408</v>
      </c>
      <c r="J127" s="176" t="s">
        <v>408</v>
      </c>
      <c r="K127" s="176" t="s">
        <v>408</v>
      </c>
      <c r="L127" s="176" t="s">
        <v>408</v>
      </c>
      <c r="M127" s="176" t="s">
        <v>408</v>
      </c>
      <c r="N127" s="176" t="s">
        <v>408</v>
      </c>
      <c r="O127" s="176" t="s">
        <v>408</v>
      </c>
      <c r="P127" s="176" t="s">
        <v>408</v>
      </c>
      <c r="Q127" s="176" t="s">
        <v>408</v>
      </c>
      <c r="R127" s="176" t="s">
        <v>408</v>
      </c>
      <c r="S127" s="176" t="s">
        <v>408</v>
      </c>
      <c r="T127" s="176" t="s">
        <v>408</v>
      </c>
      <c r="U127" s="176" t="s">
        <v>408</v>
      </c>
      <c r="V127" s="176" t="s">
        <v>408</v>
      </c>
      <c r="W127" s="176" t="s">
        <v>408</v>
      </c>
      <c r="X127" s="176" t="s">
        <v>408</v>
      </c>
      <c r="Y127" s="176" t="s">
        <v>408</v>
      </c>
      <c r="Z127" s="176" t="s">
        <v>408</v>
      </c>
      <c r="AA127" s="176" t="s">
        <v>408</v>
      </c>
      <c r="AB127" s="176" t="s">
        <v>408</v>
      </c>
      <c r="AC127" s="176" t="s">
        <v>408</v>
      </c>
      <c r="AD127" s="176" t="s">
        <v>408</v>
      </c>
      <c r="AE127" s="204"/>
      <c r="AF127" s="202" t="s">
        <v>408</v>
      </c>
      <c r="AG127" s="202" t="s">
        <v>408</v>
      </c>
      <c r="AH127" s="202" t="s">
        <v>408</v>
      </c>
      <c r="AI127" s="202" t="s">
        <v>408</v>
      </c>
      <c r="AJ127" s="202" t="s">
        <v>408</v>
      </c>
      <c r="AK127" s="202" t="s">
        <v>408</v>
      </c>
      <c r="AL127" s="203" t="s">
        <v>442</v>
      </c>
    </row>
    <row r="128" spans="1:38" s="190" customFormat="1" ht="24.75" customHeight="1" thickBot="1" x14ac:dyDescent="0.25">
      <c r="A128" s="178" t="s">
        <v>127</v>
      </c>
      <c r="B128" s="178" t="s">
        <v>242</v>
      </c>
      <c r="C128" s="100" t="s">
        <v>108</v>
      </c>
      <c r="D128" s="202" t="s">
        <v>106</v>
      </c>
      <c r="E128" s="176" t="s">
        <v>423</v>
      </c>
      <c r="F128" s="176" t="s">
        <v>423</v>
      </c>
      <c r="G128" s="176" t="s">
        <v>423</v>
      </c>
      <c r="H128" s="176" t="s">
        <v>423</v>
      </c>
      <c r="I128" s="176" t="s">
        <v>423</v>
      </c>
      <c r="J128" s="176" t="s">
        <v>423</v>
      </c>
      <c r="K128" s="176" t="s">
        <v>423</v>
      </c>
      <c r="L128" s="176" t="s">
        <v>423</v>
      </c>
      <c r="M128" s="176" t="s">
        <v>423</v>
      </c>
      <c r="N128" s="176" t="s">
        <v>423</v>
      </c>
      <c r="O128" s="176" t="s">
        <v>423</v>
      </c>
      <c r="P128" s="176" t="s">
        <v>423</v>
      </c>
      <c r="Q128" s="176" t="s">
        <v>423</v>
      </c>
      <c r="R128" s="176" t="s">
        <v>423</v>
      </c>
      <c r="S128" s="176" t="s">
        <v>423</v>
      </c>
      <c r="T128" s="176" t="s">
        <v>423</v>
      </c>
      <c r="U128" s="176" t="s">
        <v>423</v>
      </c>
      <c r="V128" s="176" t="s">
        <v>423</v>
      </c>
      <c r="W128" s="176" t="s">
        <v>423</v>
      </c>
      <c r="X128" s="176" t="s">
        <v>423</v>
      </c>
      <c r="Y128" s="176" t="s">
        <v>423</v>
      </c>
      <c r="Z128" s="176" t="s">
        <v>423</v>
      </c>
      <c r="AA128" s="176" t="s">
        <v>423</v>
      </c>
      <c r="AB128" s="176" t="s">
        <v>423</v>
      </c>
      <c r="AC128" s="176" t="s">
        <v>423</v>
      </c>
      <c r="AD128" s="176" t="s">
        <v>423</v>
      </c>
      <c r="AE128" s="204"/>
      <c r="AF128" s="202" t="s">
        <v>423</v>
      </c>
      <c r="AG128" s="202" t="s">
        <v>423</v>
      </c>
      <c r="AH128" s="202" t="s">
        <v>423</v>
      </c>
      <c r="AI128" s="202" t="s">
        <v>423</v>
      </c>
      <c r="AJ128" s="202" t="s">
        <v>423</v>
      </c>
      <c r="AK128" s="202" t="s">
        <v>423</v>
      </c>
      <c r="AL128" s="203" t="s">
        <v>412</v>
      </c>
    </row>
    <row r="129" spans="1:67" s="190" customFormat="1" ht="24.75" customHeight="1" thickBot="1" x14ac:dyDescent="0.25">
      <c r="A129" s="178" t="s">
        <v>127</v>
      </c>
      <c r="B129" s="178" t="s">
        <v>340</v>
      </c>
      <c r="C129" s="100" t="s">
        <v>107</v>
      </c>
      <c r="D129" s="202" t="s">
        <v>106</v>
      </c>
      <c r="E129" s="176" t="s">
        <v>423</v>
      </c>
      <c r="F129" s="176" t="s">
        <v>423</v>
      </c>
      <c r="G129" s="176" t="s">
        <v>423</v>
      </c>
      <c r="H129" s="176" t="s">
        <v>423</v>
      </c>
      <c r="I129" s="176" t="s">
        <v>423</v>
      </c>
      <c r="J129" s="176" t="s">
        <v>423</v>
      </c>
      <c r="K129" s="176" t="s">
        <v>423</v>
      </c>
      <c r="L129" s="176" t="s">
        <v>423</v>
      </c>
      <c r="M129" s="176" t="s">
        <v>423</v>
      </c>
      <c r="N129" s="176" t="s">
        <v>423</v>
      </c>
      <c r="O129" s="176" t="s">
        <v>423</v>
      </c>
      <c r="P129" s="176" t="s">
        <v>423</v>
      </c>
      <c r="Q129" s="176" t="s">
        <v>423</v>
      </c>
      <c r="R129" s="176" t="s">
        <v>423</v>
      </c>
      <c r="S129" s="176" t="s">
        <v>423</v>
      </c>
      <c r="T129" s="176" t="s">
        <v>423</v>
      </c>
      <c r="U129" s="176" t="s">
        <v>423</v>
      </c>
      <c r="V129" s="176" t="s">
        <v>423</v>
      </c>
      <c r="W129" s="176" t="s">
        <v>423</v>
      </c>
      <c r="X129" s="176" t="s">
        <v>423</v>
      </c>
      <c r="Y129" s="176" t="s">
        <v>423</v>
      </c>
      <c r="Z129" s="176" t="s">
        <v>423</v>
      </c>
      <c r="AA129" s="176" t="s">
        <v>423</v>
      </c>
      <c r="AB129" s="176" t="s">
        <v>423</v>
      </c>
      <c r="AC129" s="176" t="s">
        <v>423</v>
      </c>
      <c r="AD129" s="176" t="s">
        <v>423</v>
      </c>
      <c r="AE129" s="204"/>
      <c r="AF129" s="202" t="s">
        <v>423</v>
      </c>
      <c r="AG129" s="202" t="s">
        <v>423</v>
      </c>
      <c r="AH129" s="202" t="s">
        <v>423</v>
      </c>
      <c r="AI129" s="202" t="s">
        <v>423</v>
      </c>
      <c r="AJ129" s="202" t="s">
        <v>423</v>
      </c>
      <c r="AK129" s="202" t="s">
        <v>423</v>
      </c>
      <c r="AL129" s="203" t="s">
        <v>413</v>
      </c>
    </row>
    <row r="130" spans="1:67" s="190" customFormat="1" ht="24.75" customHeight="1" thickBot="1" x14ac:dyDescent="0.25">
      <c r="A130" s="178" t="s">
        <v>127</v>
      </c>
      <c r="B130" s="178" t="s">
        <v>341</v>
      </c>
      <c r="C130" s="100" t="s">
        <v>342</v>
      </c>
      <c r="D130" s="202" t="s">
        <v>106</v>
      </c>
      <c r="E130" s="176" t="s">
        <v>421</v>
      </c>
      <c r="F130" s="176" t="s">
        <v>421</v>
      </c>
      <c r="G130" s="176" t="s">
        <v>421</v>
      </c>
      <c r="H130" s="176" t="s">
        <v>421</v>
      </c>
      <c r="I130" s="176" t="s">
        <v>421</v>
      </c>
      <c r="J130" s="176" t="s">
        <v>421</v>
      </c>
      <c r="K130" s="176" t="s">
        <v>421</v>
      </c>
      <c r="L130" s="176" t="s">
        <v>421</v>
      </c>
      <c r="M130" s="176" t="s">
        <v>421</v>
      </c>
      <c r="N130" s="176" t="s">
        <v>421</v>
      </c>
      <c r="O130" s="176" t="s">
        <v>421</v>
      </c>
      <c r="P130" s="176" t="s">
        <v>421</v>
      </c>
      <c r="Q130" s="176" t="s">
        <v>421</v>
      </c>
      <c r="R130" s="176" t="s">
        <v>421</v>
      </c>
      <c r="S130" s="176" t="s">
        <v>421</v>
      </c>
      <c r="T130" s="176" t="s">
        <v>421</v>
      </c>
      <c r="U130" s="176" t="s">
        <v>421</v>
      </c>
      <c r="V130" s="176" t="s">
        <v>421</v>
      </c>
      <c r="W130" s="176" t="s">
        <v>421</v>
      </c>
      <c r="X130" s="176" t="s">
        <v>421</v>
      </c>
      <c r="Y130" s="176" t="s">
        <v>421</v>
      </c>
      <c r="Z130" s="176" t="s">
        <v>421</v>
      </c>
      <c r="AA130" s="176" t="s">
        <v>421</v>
      </c>
      <c r="AB130" s="176" t="s">
        <v>421</v>
      </c>
      <c r="AC130" s="176" t="s">
        <v>421</v>
      </c>
      <c r="AD130" s="176" t="s">
        <v>421</v>
      </c>
      <c r="AE130" s="204"/>
      <c r="AF130" s="202" t="s">
        <v>408</v>
      </c>
      <c r="AG130" s="202" t="s">
        <v>408</v>
      </c>
      <c r="AH130" s="202" t="s">
        <v>408</v>
      </c>
      <c r="AI130" s="202" t="s">
        <v>408</v>
      </c>
      <c r="AJ130" s="202" t="s">
        <v>408</v>
      </c>
      <c r="AK130" s="202" t="s">
        <v>408</v>
      </c>
      <c r="AL130" s="203" t="s">
        <v>413</v>
      </c>
    </row>
    <row r="131" spans="1:67" s="190" customFormat="1" ht="24.75" customHeight="1" thickBot="1" x14ac:dyDescent="0.25">
      <c r="A131" s="178" t="s">
        <v>127</v>
      </c>
      <c r="B131" s="178" t="s">
        <v>343</v>
      </c>
      <c r="C131" s="100" t="s">
        <v>158</v>
      </c>
      <c r="D131" s="202" t="s">
        <v>106</v>
      </c>
      <c r="E131" s="176" t="s">
        <v>421</v>
      </c>
      <c r="F131" s="176" t="s">
        <v>421</v>
      </c>
      <c r="G131" s="176" t="s">
        <v>421</v>
      </c>
      <c r="H131" s="176" t="s">
        <v>421</v>
      </c>
      <c r="I131" s="176" t="s">
        <v>421</v>
      </c>
      <c r="J131" s="176" t="s">
        <v>421</v>
      </c>
      <c r="K131" s="176" t="s">
        <v>421</v>
      </c>
      <c r="L131" s="176" t="s">
        <v>421</v>
      </c>
      <c r="M131" s="176" t="s">
        <v>421</v>
      </c>
      <c r="N131" s="176" t="s">
        <v>421</v>
      </c>
      <c r="O131" s="176" t="s">
        <v>421</v>
      </c>
      <c r="P131" s="176" t="s">
        <v>421</v>
      </c>
      <c r="Q131" s="176" t="s">
        <v>421</v>
      </c>
      <c r="R131" s="176" t="s">
        <v>421</v>
      </c>
      <c r="S131" s="176" t="s">
        <v>421</v>
      </c>
      <c r="T131" s="176" t="s">
        <v>421</v>
      </c>
      <c r="U131" s="176" t="s">
        <v>421</v>
      </c>
      <c r="V131" s="176" t="s">
        <v>421</v>
      </c>
      <c r="W131" s="176" t="s">
        <v>421</v>
      </c>
      <c r="X131" s="176" t="s">
        <v>421</v>
      </c>
      <c r="Y131" s="176" t="s">
        <v>421</v>
      </c>
      <c r="Z131" s="176" t="s">
        <v>421</v>
      </c>
      <c r="AA131" s="176" t="s">
        <v>421</v>
      </c>
      <c r="AB131" s="176" t="s">
        <v>421</v>
      </c>
      <c r="AC131" s="176" t="s">
        <v>421</v>
      </c>
      <c r="AD131" s="176" t="s">
        <v>421</v>
      </c>
      <c r="AE131" s="204"/>
      <c r="AF131" s="202" t="s">
        <v>408</v>
      </c>
      <c r="AG131" s="202" t="s">
        <v>408</v>
      </c>
      <c r="AH131" s="202" t="s">
        <v>408</v>
      </c>
      <c r="AI131" s="202" t="s">
        <v>408</v>
      </c>
      <c r="AJ131" s="202" t="s">
        <v>408</v>
      </c>
      <c r="AK131" s="202" t="s">
        <v>408</v>
      </c>
      <c r="AL131" s="203" t="s">
        <v>413</v>
      </c>
    </row>
    <row r="132" spans="1:67" s="190" customFormat="1" ht="24" customHeight="1" thickBot="1" x14ac:dyDescent="0.25">
      <c r="A132" s="178" t="s">
        <v>127</v>
      </c>
      <c r="B132" s="178" t="s">
        <v>344</v>
      </c>
      <c r="C132" s="100" t="s">
        <v>113</v>
      </c>
      <c r="D132" s="202" t="s">
        <v>106</v>
      </c>
      <c r="E132" s="176" t="s">
        <v>423</v>
      </c>
      <c r="F132" s="176" t="s">
        <v>423</v>
      </c>
      <c r="G132" s="176" t="s">
        <v>423</v>
      </c>
      <c r="H132" s="176" t="s">
        <v>423</v>
      </c>
      <c r="I132" s="176" t="s">
        <v>423</v>
      </c>
      <c r="J132" s="176" t="s">
        <v>423</v>
      </c>
      <c r="K132" s="176" t="s">
        <v>423</v>
      </c>
      <c r="L132" s="176" t="s">
        <v>423</v>
      </c>
      <c r="M132" s="176" t="s">
        <v>423</v>
      </c>
      <c r="N132" s="176" t="s">
        <v>423</v>
      </c>
      <c r="O132" s="176" t="s">
        <v>423</v>
      </c>
      <c r="P132" s="176" t="s">
        <v>423</v>
      </c>
      <c r="Q132" s="176" t="s">
        <v>423</v>
      </c>
      <c r="R132" s="176" t="s">
        <v>423</v>
      </c>
      <c r="S132" s="176" t="s">
        <v>423</v>
      </c>
      <c r="T132" s="176" t="s">
        <v>423</v>
      </c>
      <c r="U132" s="176" t="s">
        <v>423</v>
      </c>
      <c r="V132" s="176" t="s">
        <v>423</v>
      </c>
      <c r="W132" s="176" t="s">
        <v>423</v>
      </c>
      <c r="X132" s="176" t="s">
        <v>423</v>
      </c>
      <c r="Y132" s="176" t="s">
        <v>423</v>
      </c>
      <c r="Z132" s="176" t="s">
        <v>423</v>
      </c>
      <c r="AA132" s="176" t="s">
        <v>423</v>
      </c>
      <c r="AB132" s="176" t="s">
        <v>423</v>
      </c>
      <c r="AC132" s="176" t="s">
        <v>423</v>
      </c>
      <c r="AD132" s="176" t="s">
        <v>423</v>
      </c>
      <c r="AE132" s="204"/>
      <c r="AF132" s="202" t="s">
        <v>423</v>
      </c>
      <c r="AG132" s="202" t="s">
        <v>423</v>
      </c>
      <c r="AH132" s="202" t="s">
        <v>423</v>
      </c>
      <c r="AI132" s="202" t="s">
        <v>423</v>
      </c>
      <c r="AJ132" s="202" t="s">
        <v>423</v>
      </c>
      <c r="AK132" s="202" t="s">
        <v>423</v>
      </c>
      <c r="AL132" s="203" t="s">
        <v>442</v>
      </c>
    </row>
    <row r="133" spans="1:67" s="190" customFormat="1" ht="24.75" customHeight="1" thickBot="1" x14ac:dyDescent="0.25">
      <c r="A133" s="178" t="s">
        <v>127</v>
      </c>
      <c r="B133" s="178" t="s">
        <v>345</v>
      </c>
      <c r="C133" s="100" t="s">
        <v>102</v>
      </c>
      <c r="D133" s="202" t="s">
        <v>106</v>
      </c>
      <c r="E133" s="176" t="s">
        <v>421</v>
      </c>
      <c r="F133" s="176" t="s">
        <v>421</v>
      </c>
      <c r="G133" s="176" t="s">
        <v>421</v>
      </c>
      <c r="H133" s="176" t="s">
        <v>408</v>
      </c>
      <c r="I133" s="176" t="s">
        <v>421</v>
      </c>
      <c r="J133" s="176" t="s">
        <v>421</v>
      </c>
      <c r="K133" s="176" t="s">
        <v>421</v>
      </c>
      <c r="L133" s="176" t="s">
        <v>421</v>
      </c>
      <c r="M133" s="176" t="s">
        <v>421</v>
      </c>
      <c r="N133" s="176" t="s">
        <v>421</v>
      </c>
      <c r="O133" s="176" t="s">
        <v>421</v>
      </c>
      <c r="P133" s="176" t="s">
        <v>421</v>
      </c>
      <c r="Q133" s="176" t="s">
        <v>421</v>
      </c>
      <c r="R133" s="176" t="s">
        <v>421</v>
      </c>
      <c r="S133" s="176" t="s">
        <v>421</v>
      </c>
      <c r="T133" s="176" t="s">
        <v>421</v>
      </c>
      <c r="U133" s="176" t="s">
        <v>421</v>
      </c>
      <c r="V133" s="176" t="s">
        <v>421</v>
      </c>
      <c r="W133" s="176" t="s">
        <v>421</v>
      </c>
      <c r="X133" s="176" t="s">
        <v>421</v>
      </c>
      <c r="Y133" s="176" t="s">
        <v>421</v>
      </c>
      <c r="Z133" s="176" t="s">
        <v>421</v>
      </c>
      <c r="AA133" s="176" t="s">
        <v>421</v>
      </c>
      <c r="AB133" s="176" t="s">
        <v>421</v>
      </c>
      <c r="AC133" s="176" t="s">
        <v>421</v>
      </c>
      <c r="AD133" s="176" t="s">
        <v>421</v>
      </c>
      <c r="AE133" s="204"/>
      <c r="AF133" s="202" t="s">
        <v>408</v>
      </c>
      <c r="AG133" s="202" t="s">
        <v>408</v>
      </c>
      <c r="AH133" s="202" t="s">
        <v>408</v>
      </c>
      <c r="AI133" s="202" t="s">
        <v>408</v>
      </c>
      <c r="AJ133" s="202" t="s">
        <v>408</v>
      </c>
      <c r="AK133" s="176" t="s">
        <v>408</v>
      </c>
      <c r="AL133" s="203" t="s">
        <v>414</v>
      </c>
    </row>
    <row r="134" spans="1:67" s="190" customFormat="1" ht="24.75" customHeight="1" thickBot="1" x14ac:dyDescent="0.25">
      <c r="A134" s="178" t="s">
        <v>127</v>
      </c>
      <c r="B134" s="178" t="s">
        <v>346</v>
      </c>
      <c r="C134" s="100" t="s">
        <v>295</v>
      </c>
      <c r="D134" s="202" t="s">
        <v>106</v>
      </c>
      <c r="E134" s="176" t="s">
        <v>423</v>
      </c>
      <c r="F134" s="176" t="s">
        <v>423</v>
      </c>
      <c r="G134" s="176" t="s">
        <v>423</v>
      </c>
      <c r="H134" s="176" t="s">
        <v>423</v>
      </c>
      <c r="I134" s="176" t="s">
        <v>423</v>
      </c>
      <c r="J134" s="176" t="s">
        <v>423</v>
      </c>
      <c r="K134" s="176" t="s">
        <v>423</v>
      </c>
      <c r="L134" s="176" t="s">
        <v>423</v>
      </c>
      <c r="M134" s="176" t="s">
        <v>423</v>
      </c>
      <c r="N134" s="176" t="s">
        <v>423</v>
      </c>
      <c r="O134" s="176" t="s">
        <v>423</v>
      </c>
      <c r="P134" s="176" t="s">
        <v>423</v>
      </c>
      <c r="Q134" s="176" t="s">
        <v>423</v>
      </c>
      <c r="R134" s="176" t="s">
        <v>423</v>
      </c>
      <c r="S134" s="176" t="s">
        <v>423</v>
      </c>
      <c r="T134" s="176" t="s">
        <v>423</v>
      </c>
      <c r="U134" s="176" t="s">
        <v>423</v>
      </c>
      <c r="V134" s="176" t="s">
        <v>423</v>
      </c>
      <c r="W134" s="176" t="s">
        <v>423</v>
      </c>
      <c r="X134" s="176" t="s">
        <v>423</v>
      </c>
      <c r="Y134" s="176" t="s">
        <v>423</v>
      </c>
      <c r="Z134" s="176" t="s">
        <v>423</v>
      </c>
      <c r="AA134" s="176" t="s">
        <v>423</v>
      </c>
      <c r="AB134" s="176" t="s">
        <v>423</v>
      </c>
      <c r="AC134" s="176" t="s">
        <v>423</v>
      </c>
      <c r="AD134" s="176" t="s">
        <v>423</v>
      </c>
      <c r="AE134" s="204"/>
      <c r="AF134" s="202" t="s">
        <v>423</v>
      </c>
      <c r="AG134" s="202" t="s">
        <v>423</v>
      </c>
      <c r="AH134" s="202" t="s">
        <v>423</v>
      </c>
      <c r="AI134" s="202" t="s">
        <v>423</v>
      </c>
      <c r="AJ134" s="202" t="s">
        <v>423</v>
      </c>
      <c r="AK134" s="202" t="s">
        <v>423</v>
      </c>
      <c r="AL134" s="203" t="s">
        <v>442</v>
      </c>
    </row>
    <row r="135" spans="1:67" s="190" customFormat="1" ht="24.75" customHeight="1" thickBot="1" x14ac:dyDescent="0.25">
      <c r="A135" s="178" t="s">
        <v>127</v>
      </c>
      <c r="B135" s="178" t="s">
        <v>243</v>
      </c>
      <c r="C135" s="100" t="s">
        <v>294</v>
      </c>
      <c r="D135" s="202"/>
      <c r="E135" s="176" t="s">
        <v>423</v>
      </c>
      <c r="F135" s="176" t="s">
        <v>423</v>
      </c>
      <c r="G135" s="176" t="s">
        <v>423</v>
      </c>
      <c r="H135" s="176" t="s">
        <v>423</v>
      </c>
      <c r="I135" s="176" t="s">
        <v>423</v>
      </c>
      <c r="J135" s="176" t="s">
        <v>423</v>
      </c>
      <c r="K135" s="176" t="s">
        <v>423</v>
      </c>
      <c r="L135" s="176" t="s">
        <v>423</v>
      </c>
      <c r="M135" s="176" t="s">
        <v>423</v>
      </c>
      <c r="N135" s="176" t="s">
        <v>423</v>
      </c>
      <c r="O135" s="176" t="s">
        <v>423</v>
      </c>
      <c r="P135" s="176" t="s">
        <v>423</v>
      </c>
      <c r="Q135" s="176" t="s">
        <v>423</v>
      </c>
      <c r="R135" s="176" t="s">
        <v>423</v>
      </c>
      <c r="S135" s="176" t="s">
        <v>423</v>
      </c>
      <c r="T135" s="176" t="s">
        <v>423</v>
      </c>
      <c r="U135" s="176" t="s">
        <v>423</v>
      </c>
      <c r="V135" s="176" t="s">
        <v>423</v>
      </c>
      <c r="W135" s="176" t="s">
        <v>423</v>
      </c>
      <c r="X135" s="176" t="s">
        <v>423</v>
      </c>
      <c r="Y135" s="176" t="s">
        <v>423</v>
      </c>
      <c r="Z135" s="176" t="s">
        <v>423</v>
      </c>
      <c r="AA135" s="176" t="s">
        <v>423</v>
      </c>
      <c r="AB135" s="176" t="s">
        <v>423</v>
      </c>
      <c r="AC135" s="176" t="s">
        <v>423</v>
      </c>
      <c r="AD135" s="176" t="s">
        <v>423</v>
      </c>
      <c r="AE135" s="204"/>
      <c r="AF135" s="202" t="s">
        <v>423</v>
      </c>
      <c r="AG135" s="202" t="s">
        <v>423</v>
      </c>
      <c r="AH135" s="202" t="s">
        <v>423</v>
      </c>
      <c r="AI135" s="202" t="s">
        <v>423</v>
      </c>
      <c r="AJ135" s="202" t="s">
        <v>423</v>
      </c>
      <c r="AK135" s="202" t="s">
        <v>423</v>
      </c>
      <c r="AL135" s="203" t="s">
        <v>442</v>
      </c>
    </row>
    <row r="136" spans="1:67" s="190" customFormat="1" ht="24.75" customHeight="1" thickBot="1" x14ac:dyDescent="0.25">
      <c r="A136" s="178" t="s">
        <v>127</v>
      </c>
      <c r="B136" s="178" t="s">
        <v>114</v>
      </c>
      <c r="C136" s="100" t="s">
        <v>116</v>
      </c>
      <c r="D136" s="202"/>
      <c r="E136" s="176" t="s">
        <v>408</v>
      </c>
      <c r="F136" s="176" t="s">
        <v>421</v>
      </c>
      <c r="G136" s="176" t="s">
        <v>408</v>
      </c>
      <c r="H136" s="176" t="s">
        <v>421</v>
      </c>
      <c r="I136" s="176" t="s">
        <v>408</v>
      </c>
      <c r="J136" s="176" t="s">
        <v>408</v>
      </c>
      <c r="K136" s="176" t="s">
        <v>408</v>
      </c>
      <c r="L136" s="176" t="s">
        <v>408</v>
      </c>
      <c r="M136" s="176" t="s">
        <v>408</v>
      </c>
      <c r="N136" s="176" t="s">
        <v>408</v>
      </c>
      <c r="O136" s="176" t="s">
        <v>408</v>
      </c>
      <c r="P136" s="176" t="s">
        <v>408</v>
      </c>
      <c r="Q136" s="176" t="s">
        <v>408</v>
      </c>
      <c r="R136" s="176" t="s">
        <v>408</v>
      </c>
      <c r="S136" s="176" t="s">
        <v>408</v>
      </c>
      <c r="T136" s="176" t="s">
        <v>408</v>
      </c>
      <c r="U136" s="176" t="s">
        <v>408</v>
      </c>
      <c r="V136" s="176" t="s">
        <v>408</v>
      </c>
      <c r="W136" s="176" t="s">
        <v>408</v>
      </c>
      <c r="X136" s="176" t="s">
        <v>408</v>
      </c>
      <c r="Y136" s="176" t="s">
        <v>408</v>
      </c>
      <c r="Z136" s="176" t="s">
        <v>408</v>
      </c>
      <c r="AA136" s="176" t="s">
        <v>408</v>
      </c>
      <c r="AB136" s="176" t="s">
        <v>408</v>
      </c>
      <c r="AC136" s="176" t="s">
        <v>408</v>
      </c>
      <c r="AD136" s="176" t="s">
        <v>408</v>
      </c>
      <c r="AE136" s="204"/>
      <c r="AF136" s="202" t="s">
        <v>408</v>
      </c>
      <c r="AG136" s="202" t="s">
        <v>408</v>
      </c>
      <c r="AH136" s="202" t="s">
        <v>408</v>
      </c>
      <c r="AI136" s="202" t="s">
        <v>408</v>
      </c>
      <c r="AJ136" s="202" t="s">
        <v>408</v>
      </c>
      <c r="AK136" s="202" t="s">
        <v>408</v>
      </c>
      <c r="AL136" s="203" t="s">
        <v>415</v>
      </c>
    </row>
    <row r="137" spans="1:67" s="190" customFormat="1" ht="24.75" customHeight="1" thickBot="1" x14ac:dyDescent="0.25">
      <c r="A137" s="178" t="s">
        <v>127</v>
      </c>
      <c r="B137" s="369" t="s">
        <v>115</v>
      </c>
      <c r="C137" s="100" t="s">
        <v>117</v>
      </c>
      <c r="D137" s="202"/>
      <c r="E137" s="176" t="s">
        <v>408</v>
      </c>
      <c r="F137" s="176" t="s">
        <v>421</v>
      </c>
      <c r="G137" s="176" t="s">
        <v>408</v>
      </c>
      <c r="H137" s="176" t="s">
        <v>408</v>
      </c>
      <c r="I137" s="176" t="s">
        <v>408</v>
      </c>
      <c r="J137" s="176" t="s">
        <v>408</v>
      </c>
      <c r="K137" s="176" t="s">
        <v>408</v>
      </c>
      <c r="L137" s="176" t="s">
        <v>408</v>
      </c>
      <c r="M137" s="176" t="s">
        <v>408</v>
      </c>
      <c r="N137" s="176" t="s">
        <v>408</v>
      </c>
      <c r="O137" s="176" t="s">
        <v>408</v>
      </c>
      <c r="P137" s="176" t="s">
        <v>408</v>
      </c>
      <c r="Q137" s="176" t="s">
        <v>408</v>
      </c>
      <c r="R137" s="176" t="s">
        <v>408</v>
      </c>
      <c r="S137" s="176" t="s">
        <v>408</v>
      </c>
      <c r="T137" s="176" t="s">
        <v>408</v>
      </c>
      <c r="U137" s="176" t="s">
        <v>408</v>
      </c>
      <c r="V137" s="176" t="s">
        <v>408</v>
      </c>
      <c r="W137" s="176" t="s">
        <v>408</v>
      </c>
      <c r="X137" s="176" t="s">
        <v>408</v>
      </c>
      <c r="Y137" s="176" t="s">
        <v>408</v>
      </c>
      <c r="Z137" s="176" t="s">
        <v>408</v>
      </c>
      <c r="AA137" s="176" t="s">
        <v>408</v>
      </c>
      <c r="AB137" s="176" t="s">
        <v>408</v>
      </c>
      <c r="AC137" s="176" t="s">
        <v>408</v>
      </c>
      <c r="AD137" s="176" t="s">
        <v>408</v>
      </c>
      <c r="AE137" s="204"/>
      <c r="AF137" s="202" t="s">
        <v>408</v>
      </c>
      <c r="AG137" s="202" t="s">
        <v>408</v>
      </c>
      <c r="AH137" s="202" t="s">
        <v>408</v>
      </c>
      <c r="AI137" s="202" t="s">
        <v>408</v>
      </c>
      <c r="AJ137" s="202" t="s">
        <v>408</v>
      </c>
      <c r="AK137" s="202" t="s">
        <v>408</v>
      </c>
      <c r="AL137" s="203" t="s">
        <v>449</v>
      </c>
    </row>
    <row r="138" spans="1:67" s="190" customFormat="1" ht="24.75" customHeight="1" thickBot="1" x14ac:dyDescent="0.25">
      <c r="A138" s="178" t="s">
        <v>127</v>
      </c>
      <c r="B138" s="369" t="s">
        <v>263</v>
      </c>
      <c r="C138" s="100" t="s">
        <v>264</v>
      </c>
      <c r="D138" s="364"/>
      <c r="E138" s="176" t="s">
        <v>423</v>
      </c>
      <c r="F138" s="176" t="s">
        <v>423</v>
      </c>
      <c r="G138" s="176" t="s">
        <v>423</v>
      </c>
      <c r="H138" s="176" t="s">
        <v>423</v>
      </c>
      <c r="I138" s="176" t="s">
        <v>423</v>
      </c>
      <c r="J138" s="176" t="s">
        <v>423</v>
      </c>
      <c r="K138" s="176" t="s">
        <v>423</v>
      </c>
      <c r="L138" s="176" t="s">
        <v>423</v>
      </c>
      <c r="M138" s="176" t="s">
        <v>423</v>
      </c>
      <c r="N138" s="176" t="s">
        <v>423</v>
      </c>
      <c r="O138" s="176" t="s">
        <v>423</v>
      </c>
      <c r="P138" s="176" t="s">
        <v>423</v>
      </c>
      <c r="Q138" s="176" t="s">
        <v>423</v>
      </c>
      <c r="R138" s="176" t="s">
        <v>423</v>
      </c>
      <c r="S138" s="176" t="s">
        <v>423</v>
      </c>
      <c r="T138" s="176" t="s">
        <v>423</v>
      </c>
      <c r="U138" s="176" t="s">
        <v>423</v>
      </c>
      <c r="V138" s="176" t="s">
        <v>423</v>
      </c>
      <c r="W138" s="176" t="s">
        <v>423</v>
      </c>
      <c r="X138" s="176" t="s">
        <v>423</v>
      </c>
      <c r="Y138" s="176" t="s">
        <v>423</v>
      </c>
      <c r="Z138" s="176" t="s">
        <v>423</v>
      </c>
      <c r="AA138" s="176" t="s">
        <v>423</v>
      </c>
      <c r="AB138" s="176" t="s">
        <v>423</v>
      </c>
      <c r="AC138" s="176" t="s">
        <v>423</v>
      </c>
      <c r="AD138" s="176" t="s">
        <v>423</v>
      </c>
      <c r="AE138" s="204"/>
      <c r="AF138" s="202" t="s">
        <v>423</v>
      </c>
      <c r="AG138" s="202" t="s">
        <v>423</v>
      </c>
      <c r="AH138" s="202" t="s">
        <v>423</v>
      </c>
      <c r="AI138" s="202" t="s">
        <v>423</v>
      </c>
      <c r="AJ138" s="202" t="s">
        <v>423</v>
      </c>
      <c r="AK138" s="202" t="s">
        <v>423</v>
      </c>
      <c r="AL138" s="203" t="s">
        <v>415</v>
      </c>
    </row>
    <row r="139" spans="1:67" s="190" customFormat="1" ht="24.75" customHeight="1" thickBot="1" x14ac:dyDescent="0.25">
      <c r="A139" s="178" t="s">
        <v>127</v>
      </c>
      <c r="B139" s="369" t="s">
        <v>244</v>
      </c>
      <c r="C139" s="100" t="s">
        <v>300</v>
      </c>
      <c r="D139" s="202" t="s">
        <v>109</v>
      </c>
      <c r="E139" s="176" t="s">
        <v>408</v>
      </c>
      <c r="F139" s="176" t="s">
        <v>408</v>
      </c>
      <c r="G139" s="176" t="s">
        <v>408</v>
      </c>
      <c r="H139" s="176">
        <v>0.1879688533333333</v>
      </c>
      <c r="I139" s="176" t="s">
        <v>421</v>
      </c>
      <c r="J139" s="176" t="s">
        <v>421</v>
      </c>
      <c r="K139" s="176" t="s">
        <v>421</v>
      </c>
      <c r="L139" s="176" t="s">
        <v>421</v>
      </c>
      <c r="M139" s="176" t="s">
        <v>408</v>
      </c>
      <c r="N139" s="176" t="s">
        <v>421</v>
      </c>
      <c r="O139" s="176" t="s">
        <v>421</v>
      </c>
      <c r="P139" s="176" t="s">
        <v>421</v>
      </c>
      <c r="Q139" s="176" t="s">
        <v>421</v>
      </c>
      <c r="R139" s="176" t="s">
        <v>421</v>
      </c>
      <c r="S139" s="176" t="s">
        <v>421</v>
      </c>
      <c r="T139" s="176" t="s">
        <v>408</v>
      </c>
      <c r="U139" s="176" t="s">
        <v>408</v>
      </c>
      <c r="V139" s="176" t="s">
        <v>408</v>
      </c>
      <c r="W139" s="176" t="s">
        <v>421</v>
      </c>
      <c r="X139" s="176" t="s">
        <v>408</v>
      </c>
      <c r="Y139" s="176" t="s">
        <v>408</v>
      </c>
      <c r="Z139" s="176" t="s">
        <v>408</v>
      </c>
      <c r="AA139" s="176" t="s">
        <v>408</v>
      </c>
      <c r="AB139" s="176" t="s">
        <v>408</v>
      </c>
      <c r="AC139" s="176" t="s">
        <v>408</v>
      </c>
      <c r="AD139" s="176" t="s">
        <v>408</v>
      </c>
      <c r="AE139" s="204"/>
      <c r="AF139" s="202" t="s">
        <v>408</v>
      </c>
      <c r="AG139" s="202" t="s">
        <v>408</v>
      </c>
      <c r="AH139" s="202" t="s">
        <v>408</v>
      </c>
      <c r="AI139" s="202" t="s">
        <v>408</v>
      </c>
      <c r="AJ139" s="202" t="s">
        <v>408</v>
      </c>
      <c r="AK139" s="202" t="s">
        <v>408</v>
      </c>
      <c r="AL139" s="203" t="s">
        <v>378</v>
      </c>
    </row>
    <row r="140" spans="1:67" s="190" customFormat="1" ht="24.75" customHeight="1" thickBot="1" x14ac:dyDescent="0.25">
      <c r="A140" s="178" t="s">
        <v>128</v>
      </c>
      <c r="B140" s="369" t="s">
        <v>245</v>
      </c>
      <c r="C140" s="100" t="s">
        <v>293</v>
      </c>
      <c r="D140" s="202"/>
      <c r="E140" s="176" t="s">
        <v>423</v>
      </c>
      <c r="F140" s="176" t="s">
        <v>423</v>
      </c>
      <c r="G140" s="176" t="s">
        <v>425</v>
      </c>
      <c r="H140" s="176" t="s">
        <v>425</v>
      </c>
      <c r="I140" s="176" t="s">
        <v>425</v>
      </c>
      <c r="J140" s="176" t="s">
        <v>425</v>
      </c>
      <c r="K140" s="176" t="s">
        <v>425</v>
      </c>
      <c r="L140" s="176" t="s">
        <v>425</v>
      </c>
      <c r="M140" s="176" t="s">
        <v>425</v>
      </c>
      <c r="N140" s="176" t="s">
        <v>425</v>
      </c>
      <c r="O140" s="176" t="s">
        <v>425</v>
      </c>
      <c r="P140" s="176" t="s">
        <v>425</v>
      </c>
      <c r="Q140" s="176" t="s">
        <v>425</v>
      </c>
      <c r="R140" s="176" t="s">
        <v>425</v>
      </c>
      <c r="S140" s="176" t="s">
        <v>425</v>
      </c>
      <c r="T140" s="176" t="s">
        <v>425</v>
      </c>
      <c r="U140" s="176" t="s">
        <v>425</v>
      </c>
      <c r="V140" s="176" t="s">
        <v>425</v>
      </c>
      <c r="W140" s="176" t="s">
        <v>425</v>
      </c>
      <c r="X140" s="176" t="s">
        <v>425</v>
      </c>
      <c r="Y140" s="176" t="s">
        <v>425</v>
      </c>
      <c r="Z140" s="176" t="s">
        <v>425</v>
      </c>
      <c r="AA140" s="176" t="s">
        <v>425</v>
      </c>
      <c r="AB140" s="176" t="s">
        <v>425</v>
      </c>
      <c r="AC140" s="176" t="s">
        <v>425</v>
      </c>
      <c r="AD140" s="176" t="s">
        <v>425</v>
      </c>
      <c r="AE140" s="204"/>
      <c r="AF140" s="202" t="s">
        <v>425</v>
      </c>
      <c r="AG140" s="202" t="s">
        <v>425</v>
      </c>
      <c r="AH140" s="202" t="s">
        <v>425</v>
      </c>
      <c r="AI140" s="202" t="s">
        <v>425</v>
      </c>
      <c r="AJ140" s="202" t="s">
        <v>425</v>
      </c>
      <c r="AK140" s="202" t="s">
        <v>425</v>
      </c>
      <c r="AL140" s="203" t="s">
        <v>408</v>
      </c>
    </row>
    <row r="141" spans="1:67" s="210" customFormat="1" ht="23.45" customHeight="1" thickBot="1" x14ac:dyDescent="0.25">
      <c r="A141" s="206"/>
      <c r="B141" s="207" t="s">
        <v>25</v>
      </c>
      <c r="C141" s="124" t="s">
        <v>347</v>
      </c>
      <c r="D141" s="208"/>
      <c r="E141" s="208">
        <f>SUM(E14:E140)</f>
        <v>284.15104564213328</v>
      </c>
      <c r="F141" s="208" t="s">
        <v>421</v>
      </c>
      <c r="G141" s="208">
        <f>SUM(G14:G140)</f>
        <v>381.83081598614342</v>
      </c>
      <c r="H141" s="208">
        <f>SUM(H14:H140)</f>
        <v>36.016477484289489</v>
      </c>
      <c r="I141" s="208" t="s">
        <v>421</v>
      </c>
      <c r="J141" s="208" t="s">
        <v>421</v>
      </c>
      <c r="K141" s="208" t="s">
        <v>421</v>
      </c>
      <c r="L141" s="208" t="s">
        <v>421</v>
      </c>
      <c r="M141" s="208" t="s">
        <v>421</v>
      </c>
      <c r="N141" s="208" t="s">
        <v>421</v>
      </c>
      <c r="O141" s="208" t="s">
        <v>421</v>
      </c>
      <c r="P141" s="208" t="s">
        <v>421</v>
      </c>
      <c r="Q141" s="208" t="s">
        <v>421</v>
      </c>
      <c r="R141" s="208" t="s">
        <v>421</v>
      </c>
      <c r="S141" s="208" t="s">
        <v>421</v>
      </c>
      <c r="T141" s="208" t="s">
        <v>421</v>
      </c>
      <c r="U141" s="208" t="s">
        <v>421</v>
      </c>
      <c r="V141" s="208" t="s">
        <v>421</v>
      </c>
      <c r="W141" s="208" t="s">
        <v>421</v>
      </c>
      <c r="X141" s="208" t="s">
        <v>421</v>
      </c>
      <c r="Y141" s="208" t="s">
        <v>421</v>
      </c>
      <c r="Z141" s="208" t="s">
        <v>421</v>
      </c>
      <c r="AA141" s="208" t="s">
        <v>421</v>
      </c>
      <c r="AB141" s="208" t="s">
        <v>421</v>
      </c>
      <c r="AC141" s="208" t="s">
        <v>421</v>
      </c>
      <c r="AD141" s="208" t="s">
        <v>421</v>
      </c>
      <c r="AE141" s="208"/>
      <c r="AF141" s="208" t="s">
        <v>408</v>
      </c>
      <c r="AG141" s="208" t="s">
        <v>408</v>
      </c>
      <c r="AH141" s="208" t="s">
        <v>408</v>
      </c>
      <c r="AI141" s="208" t="s">
        <v>408</v>
      </c>
      <c r="AJ141" s="208" t="s">
        <v>408</v>
      </c>
      <c r="AK141" s="208" t="s">
        <v>408</v>
      </c>
      <c r="AL141" s="209" t="s">
        <v>408</v>
      </c>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row>
    <row r="142" spans="1:67" s="189" customFormat="1" ht="15.75" customHeight="1" thickBot="1" x14ac:dyDescent="0.25">
      <c r="A142" s="211"/>
      <c r="B142" s="212"/>
      <c r="C142" s="212"/>
      <c r="D142" s="213"/>
      <c r="E142" s="214"/>
      <c r="F142" s="214"/>
      <c r="G142" s="214"/>
      <c r="H142" s="215"/>
      <c r="I142" s="215"/>
      <c r="J142" s="214"/>
      <c r="K142" s="214"/>
      <c r="L142" s="216"/>
      <c r="M142" s="214"/>
      <c r="N142" s="214"/>
      <c r="O142" s="214"/>
      <c r="P142" s="214"/>
      <c r="Q142" s="214"/>
      <c r="R142" s="214"/>
      <c r="S142" s="214"/>
      <c r="T142" s="214"/>
      <c r="U142" s="214"/>
      <c r="V142" s="214"/>
      <c r="W142" s="214"/>
      <c r="X142" s="214"/>
      <c r="Y142" s="214"/>
      <c r="Z142" s="214"/>
      <c r="AA142" s="214"/>
      <c r="AB142" s="214"/>
      <c r="AC142" s="214"/>
      <c r="AD142" s="214"/>
      <c r="AE142" s="217"/>
      <c r="AF142" s="213"/>
      <c r="AG142" s="213"/>
      <c r="AH142" s="213"/>
      <c r="AI142" s="213"/>
      <c r="AJ142" s="213"/>
      <c r="AK142" s="213"/>
      <c r="AL142" s="218"/>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row>
    <row r="143" spans="1:67" s="224" customFormat="1" ht="24.6" customHeight="1" thickBot="1" x14ac:dyDescent="0.25">
      <c r="A143" s="219"/>
      <c r="B143" s="220" t="s">
        <v>105</v>
      </c>
      <c r="C143" s="345" t="s">
        <v>370</v>
      </c>
      <c r="D143" s="219"/>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2"/>
      <c r="AF143" s="219"/>
      <c r="AG143" s="219"/>
      <c r="AH143" s="219"/>
      <c r="AI143" s="219"/>
      <c r="AJ143" s="219"/>
      <c r="AK143" s="219"/>
      <c r="AL143" s="223"/>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row>
    <row r="144" spans="1:67" s="190" customFormat="1" ht="24.6" customHeight="1" thickBot="1" x14ac:dyDescent="0.25">
      <c r="A144" s="225"/>
      <c r="B144" s="226" t="s">
        <v>358</v>
      </c>
      <c r="C144" s="348" t="s">
        <v>372</v>
      </c>
      <c r="D144" s="225" t="s">
        <v>332</v>
      </c>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8"/>
      <c r="AF144" s="225"/>
      <c r="AG144" s="225"/>
      <c r="AH144" s="225"/>
      <c r="AI144" s="225"/>
      <c r="AJ144" s="225"/>
      <c r="AK144" s="225"/>
      <c r="AL144" s="229"/>
    </row>
    <row r="145" spans="1:67" s="189" customFormat="1" ht="18" customHeight="1" thickBot="1" x14ac:dyDescent="0.25">
      <c r="A145" s="211"/>
      <c r="B145" s="212"/>
      <c r="C145" s="344"/>
      <c r="D145" s="213"/>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3"/>
      <c r="AF145" s="213"/>
      <c r="AG145" s="213"/>
      <c r="AH145" s="213"/>
      <c r="AI145" s="213"/>
      <c r="AJ145" s="213"/>
      <c r="AK145" s="213"/>
      <c r="AL145" s="218"/>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row>
    <row r="146" spans="1:67" s="189" customFormat="1" ht="18" customHeight="1" thickBot="1" x14ac:dyDescent="0.25">
      <c r="A146" s="211"/>
      <c r="B146" s="212"/>
      <c r="C146" s="212"/>
      <c r="D146" s="213"/>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30"/>
      <c r="AF146" s="213"/>
      <c r="AG146" s="213"/>
      <c r="AH146" s="213"/>
      <c r="AI146" s="213"/>
      <c r="AJ146" s="213"/>
      <c r="AK146" s="213"/>
      <c r="AL146" s="218"/>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row>
    <row r="147" spans="1:67" s="189" customFormat="1" ht="24.95" customHeight="1" thickBot="1" x14ac:dyDescent="0.25">
      <c r="A147" s="131" t="s">
        <v>357</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59"/>
      <c r="AD147" s="359"/>
      <c r="AE147" s="222"/>
      <c r="AF147" s="359"/>
      <c r="AG147" s="359"/>
      <c r="AH147" s="359"/>
      <c r="AI147" s="359"/>
      <c r="AJ147" s="359"/>
      <c r="AK147" s="359"/>
      <c r="AL147" s="133"/>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row>
    <row r="148" spans="1:67" s="189" customFormat="1" ht="25.15" customHeight="1" thickBot="1" x14ac:dyDescent="0.25">
      <c r="A148" s="179" t="s">
        <v>133</v>
      </c>
      <c r="B148" s="179" t="s">
        <v>247</v>
      </c>
      <c r="C148" s="179" t="s">
        <v>311</v>
      </c>
      <c r="D148" s="231"/>
      <c r="E148" s="232">
        <v>1.7389502958245719</v>
      </c>
      <c r="F148" s="232">
        <v>3.6331640109191952E-2</v>
      </c>
      <c r="G148" s="232">
        <v>0.12048441335355962</v>
      </c>
      <c r="H148" s="232" t="s">
        <v>408</v>
      </c>
      <c r="I148" s="232">
        <v>2.6262417422582774E-2</v>
      </c>
      <c r="J148" s="232">
        <v>2.6262417422582774E-2</v>
      </c>
      <c r="K148" s="232">
        <v>2.6262417422582774E-2</v>
      </c>
      <c r="L148" s="232">
        <v>1.3068300630202772E-2</v>
      </c>
      <c r="M148" s="232">
        <v>0.38256906508140587</v>
      </c>
      <c r="N148" s="232" t="s">
        <v>408</v>
      </c>
      <c r="O148" s="232" t="s">
        <v>408</v>
      </c>
      <c r="P148" s="232" t="s">
        <v>408</v>
      </c>
      <c r="Q148" s="232" t="s">
        <v>408</v>
      </c>
      <c r="R148" s="232" t="s">
        <v>408</v>
      </c>
      <c r="S148" s="231" t="s">
        <v>408</v>
      </c>
      <c r="T148" s="231" t="s">
        <v>408</v>
      </c>
      <c r="U148" s="231" t="s">
        <v>408</v>
      </c>
      <c r="V148" s="231" t="s">
        <v>408</v>
      </c>
      <c r="W148" s="231" t="s">
        <v>421</v>
      </c>
      <c r="X148" s="231" t="s">
        <v>421</v>
      </c>
      <c r="Y148" s="231" t="s">
        <v>421</v>
      </c>
      <c r="Z148" s="231" t="s">
        <v>421</v>
      </c>
      <c r="AA148" s="231" t="s">
        <v>421</v>
      </c>
      <c r="AB148" s="231" t="s">
        <v>421</v>
      </c>
      <c r="AC148" s="231" t="s">
        <v>408</v>
      </c>
      <c r="AD148" s="231" t="s">
        <v>408</v>
      </c>
      <c r="AE148" s="234"/>
      <c r="AF148" s="231">
        <v>6210.5367708020431</v>
      </c>
      <c r="AG148" s="231" t="s">
        <v>408</v>
      </c>
      <c r="AH148" s="231" t="s">
        <v>408</v>
      </c>
      <c r="AI148" s="231" t="s">
        <v>408</v>
      </c>
      <c r="AJ148" s="231" t="s">
        <v>408</v>
      </c>
      <c r="AK148" s="231" t="s">
        <v>408</v>
      </c>
      <c r="AL148" s="233" t="s">
        <v>416</v>
      </c>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row>
    <row r="149" spans="1:67" s="189" customFormat="1" ht="27.75" customHeight="1" thickBot="1" x14ac:dyDescent="0.25">
      <c r="A149" s="179" t="s">
        <v>133</v>
      </c>
      <c r="B149" s="179" t="s">
        <v>246</v>
      </c>
      <c r="C149" s="179" t="s">
        <v>321</v>
      </c>
      <c r="D149" s="231"/>
      <c r="E149" s="232">
        <v>0.59277207637224016</v>
      </c>
      <c r="F149" s="232">
        <v>6.7225479224859663E-2</v>
      </c>
      <c r="G149" s="232">
        <v>5.3911534590998865E-2</v>
      </c>
      <c r="H149" s="232" t="s">
        <v>408</v>
      </c>
      <c r="I149" s="232">
        <v>6.5364281496233852E-3</v>
      </c>
      <c r="J149" s="232">
        <v>6.5364281496233852E-3</v>
      </c>
      <c r="K149" s="232">
        <v>6.5364281496233852E-3</v>
      </c>
      <c r="L149" s="232">
        <v>3.5231860508750648E-3</v>
      </c>
      <c r="M149" s="232">
        <v>1.438829453990498</v>
      </c>
      <c r="N149" s="232">
        <v>0.70139613327521699</v>
      </c>
      <c r="O149" s="232" t="s">
        <v>408</v>
      </c>
      <c r="P149" s="232" t="s">
        <v>408</v>
      </c>
      <c r="Q149" s="232" t="s">
        <v>408</v>
      </c>
      <c r="R149" s="232" t="s">
        <v>408</v>
      </c>
      <c r="S149" s="231" t="s">
        <v>408</v>
      </c>
      <c r="T149" s="231" t="s">
        <v>408</v>
      </c>
      <c r="U149" s="231" t="s">
        <v>408</v>
      </c>
      <c r="V149" s="231" t="s">
        <v>408</v>
      </c>
      <c r="W149" s="231" t="s">
        <v>421</v>
      </c>
      <c r="X149" s="231" t="s">
        <v>421</v>
      </c>
      <c r="Y149" s="231" t="s">
        <v>421</v>
      </c>
      <c r="Z149" s="231" t="s">
        <v>421</v>
      </c>
      <c r="AA149" s="231" t="s">
        <v>421</v>
      </c>
      <c r="AB149" s="231" t="s">
        <v>421</v>
      </c>
      <c r="AC149" s="231" t="s">
        <v>408</v>
      </c>
      <c r="AD149" s="231" t="s">
        <v>408</v>
      </c>
      <c r="AE149" s="234"/>
      <c r="AF149" s="231">
        <v>2830.811567157677</v>
      </c>
      <c r="AG149" s="231" t="s">
        <v>408</v>
      </c>
      <c r="AH149" s="231" t="s">
        <v>408</v>
      </c>
      <c r="AI149" s="231" t="s">
        <v>408</v>
      </c>
      <c r="AJ149" s="231" t="s">
        <v>408</v>
      </c>
      <c r="AK149" s="231" t="s">
        <v>408</v>
      </c>
      <c r="AL149" s="233" t="s">
        <v>416</v>
      </c>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row>
    <row r="150" spans="1:67" s="189" customFormat="1" ht="25.15" customHeight="1" thickBot="1" x14ac:dyDescent="0.25">
      <c r="A150" s="179" t="s">
        <v>134</v>
      </c>
      <c r="B150" s="179" t="s">
        <v>248</v>
      </c>
      <c r="C150" s="179" t="s">
        <v>45</v>
      </c>
      <c r="D150" s="231"/>
      <c r="E150" s="232" t="s">
        <v>421</v>
      </c>
      <c r="F150" s="232" t="s">
        <v>421</v>
      </c>
      <c r="G150" s="232" t="s">
        <v>421</v>
      </c>
      <c r="H150" s="232" t="s">
        <v>421</v>
      </c>
      <c r="I150" s="232" t="s">
        <v>421</v>
      </c>
      <c r="J150" s="232" t="s">
        <v>421</v>
      </c>
      <c r="K150" s="232" t="s">
        <v>421</v>
      </c>
      <c r="L150" s="232" t="s">
        <v>421</v>
      </c>
      <c r="M150" s="232" t="s">
        <v>421</v>
      </c>
      <c r="N150" s="232" t="s">
        <v>421</v>
      </c>
      <c r="O150" s="232" t="s">
        <v>421</v>
      </c>
      <c r="P150" s="232" t="s">
        <v>421</v>
      </c>
      <c r="Q150" s="232" t="s">
        <v>408</v>
      </c>
      <c r="R150" s="232" t="s">
        <v>408</v>
      </c>
      <c r="S150" s="231" t="s">
        <v>408</v>
      </c>
      <c r="T150" s="231" t="s">
        <v>408</v>
      </c>
      <c r="U150" s="231" t="s">
        <v>408</v>
      </c>
      <c r="V150" s="231" t="s">
        <v>408</v>
      </c>
      <c r="W150" s="231" t="s">
        <v>408</v>
      </c>
      <c r="X150" s="231" t="s">
        <v>422</v>
      </c>
      <c r="Y150" s="231" t="s">
        <v>422</v>
      </c>
      <c r="Z150" s="231" t="s">
        <v>422</v>
      </c>
      <c r="AA150" s="231" t="s">
        <v>422</v>
      </c>
      <c r="AB150" s="231" t="s">
        <v>421</v>
      </c>
      <c r="AC150" s="231" t="s">
        <v>408</v>
      </c>
      <c r="AD150" s="231" t="s">
        <v>408</v>
      </c>
      <c r="AE150" s="234"/>
      <c r="AF150" s="231" t="s">
        <v>408</v>
      </c>
      <c r="AG150" s="231" t="s">
        <v>408</v>
      </c>
      <c r="AH150" s="231" t="s">
        <v>408</v>
      </c>
      <c r="AI150" s="231" t="s">
        <v>408</v>
      </c>
      <c r="AJ150" s="231" t="s">
        <v>408</v>
      </c>
      <c r="AK150" s="231" t="s">
        <v>408</v>
      </c>
      <c r="AL150" s="233" t="s">
        <v>416</v>
      </c>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row>
    <row r="151" spans="1:67" s="189" customFormat="1" ht="25.15" customHeight="1" thickBot="1" x14ac:dyDescent="0.25">
      <c r="A151" s="179" t="s">
        <v>40</v>
      </c>
      <c r="B151" s="179" t="s">
        <v>249</v>
      </c>
      <c r="C151" s="179" t="s">
        <v>120</v>
      </c>
      <c r="D151" s="231"/>
      <c r="E151" s="231" t="s">
        <v>408</v>
      </c>
      <c r="F151" s="231" t="s">
        <v>408</v>
      </c>
      <c r="G151" s="231" t="s">
        <v>408</v>
      </c>
      <c r="H151" s="231" t="s">
        <v>408</v>
      </c>
      <c r="I151" s="231" t="s">
        <v>408</v>
      </c>
      <c r="J151" s="231" t="s">
        <v>408</v>
      </c>
      <c r="K151" s="231" t="s">
        <v>408</v>
      </c>
      <c r="L151" s="231" t="s">
        <v>408</v>
      </c>
      <c r="M151" s="231" t="s">
        <v>408</v>
      </c>
      <c r="N151" s="231" t="s">
        <v>408</v>
      </c>
      <c r="O151" s="231" t="s">
        <v>408</v>
      </c>
      <c r="P151" s="231" t="s">
        <v>408</v>
      </c>
      <c r="Q151" s="231" t="s">
        <v>408</v>
      </c>
      <c r="R151" s="231" t="s">
        <v>408</v>
      </c>
      <c r="S151" s="231" t="s">
        <v>408</v>
      </c>
      <c r="T151" s="231" t="s">
        <v>408</v>
      </c>
      <c r="U151" s="231" t="s">
        <v>408</v>
      </c>
      <c r="V151" s="231" t="s">
        <v>408</v>
      </c>
      <c r="W151" s="231" t="s">
        <v>408</v>
      </c>
      <c r="X151" s="231" t="s">
        <v>408</v>
      </c>
      <c r="Y151" s="231" t="s">
        <v>408</v>
      </c>
      <c r="Z151" s="231" t="s">
        <v>408</v>
      </c>
      <c r="AA151" s="231" t="s">
        <v>408</v>
      </c>
      <c r="AB151" s="231" t="s">
        <v>408</v>
      </c>
      <c r="AC151" s="231" t="s">
        <v>408</v>
      </c>
      <c r="AD151" s="231" t="s">
        <v>408</v>
      </c>
      <c r="AE151" s="234"/>
      <c r="AF151" s="231" t="s">
        <v>408</v>
      </c>
      <c r="AG151" s="231" t="s">
        <v>408</v>
      </c>
      <c r="AH151" s="231" t="s">
        <v>408</v>
      </c>
      <c r="AI151" s="231" t="s">
        <v>408</v>
      </c>
      <c r="AJ151" s="231" t="s">
        <v>408</v>
      </c>
      <c r="AK151" s="231" t="s">
        <v>408</v>
      </c>
      <c r="AL151" s="233" t="s">
        <v>416</v>
      </c>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row>
    <row r="152" spans="1:67" s="189" customFormat="1" ht="25.15" customHeight="1" thickBot="1" x14ac:dyDescent="0.25">
      <c r="A152" s="179" t="s">
        <v>40</v>
      </c>
      <c r="B152" s="179" t="s">
        <v>329</v>
      </c>
      <c r="C152" s="179" t="s">
        <v>121</v>
      </c>
      <c r="D152" s="231"/>
      <c r="E152" s="231" t="s">
        <v>408</v>
      </c>
      <c r="F152" s="231" t="s">
        <v>408</v>
      </c>
      <c r="G152" s="231" t="s">
        <v>408</v>
      </c>
      <c r="H152" s="231" t="s">
        <v>408</v>
      </c>
      <c r="I152" s="231" t="s">
        <v>408</v>
      </c>
      <c r="J152" s="231" t="s">
        <v>408</v>
      </c>
      <c r="K152" s="231" t="s">
        <v>408</v>
      </c>
      <c r="L152" s="231" t="s">
        <v>408</v>
      </c>
      <c r="M152" s="231" t="s">
        <v>408</v>
      </c>
      <c r="N152" s="231" t="s">
        <v>408</v>
      </c>
      <c r="O152" s="231" t="s">
        <v>408</v>
      </c>
      <c r="P152" s="231" t="s">
        <v>408</v>
      </c>
      <c r="Q152" s="231" t="s">
        <v>408</v>
      </c>
      <c r="R152" s="231" t="s">
        <v>408</v>
      </c>
      <c r="S152" s="231" t="s">
        <v>408</v>
      </c>
      <c r="T152" s="231" t="s">
        <v>408</v>
      </c>
      <c r="U152" s="231" t="s">
        <v>408</v>
      </c>
      <c r="V152" s="231" t="s">
        <v>408</v>
      </c>
      <c r="W152" s="231" t="s">
        <v>408</v>
      </c>
      <c r="X152" s="231" t="s">
        <v>408</v>
      </c>
      <c r="Y152" s="231" t="s">
        <v>408</v>
      </c>
      <c r="Z152" s="231" t="s">
        <v>408</v>
      </c>
      <c r="AA152" s="231" t="s">
        <v>408</v>
      </c>
      <c r="AB152" s="231" t="s">
        <v>408</v>
      </c>
      <c r="AC152" s="231" t="s">
        <v>408</v>
      </c>
      <c r="AD152" s="231" t="s">
        <v>408</v>
      </c>
      <c r="AE152" s="234"/>
      <c r="AF152" s="231" t="s">
        <v>408</v>
      </c>
      <c r="AG152" s="231" t="s">
        <v>408</v>
      </c>
      <c r="AH152" s="231" t="s">
        <v>408</v>
      </c>
      <c r="AI152" s="231" t="s">
        <v>408</v>
      </c>
      <c r="AJ152" s="231" t="s">
        <v>408</v>
      </c>
      <c r="AK152" s="231" t="s">
        <v>408</v>
      </c>
      <c r="AL152" s="235" t="s">
        <v>416</v>
      </c>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row>
    <row r="153" spans="1:67" s="236" customFormat="1" ht="25.15" customHeight="1" thickBot="1" x14ac:dyDescent="0.25">
      <c r="A153" s="179" t="s">
        <v>40</v>
      </c>
      <c r="B153" s="179" t="s">
        <v>250</v>
      </c>
      <c r="C153" s="47" t="s">
        <v>318</v>
      </c>
      <c r="D153" s="231"/>
      <c r="E153" s="231" t="s">
        <v>423</v>
      </c>
      <c r="F153" s="231" t="s">
        <v>423</v>
      </c>
      <c r="G153" s="231" t="s">
        <v>423</v>
      </c>
      <c r="H153" s="231" t="s">
        <v>423</v>
      </c>
      <c r="I153" s="231" t="s">
        <v>423</v>
      </c>
      <c r="J153" s="231" t="s">
        <v>423</v>
      </c>
      <c r="K153" s="231" t="s">
        <v>423</v>
      </c>
      <c r="L153" s="231" t="s">
        <v>423</v>
      </c>
      <c r="M153" s="231" t="s">
        <v>423</v>
      </c>
      <c r="N153" s="231" t="s">
        <v>423</v>
      </c>
      <c r="O153" s="231" t="s">
        <v>423</v>
      </c>
      <c r="P153" s="231" t="s">
        <v>423</v>
      </c>
      <c r="Q153" s="231" t="s">
        <v>423</v>
      </c>
      <c r="R153" s="231" t="s">
        <v>423</v>
      </c>
      <c r="S153" s="231" t="s">
        <v>423</v>
      </c>
      <c r="T153" s="231" t="s">
        <v>423</v>
      </c>
      <c r="U153" s="231" t="s">
        <v>423</v>
      </c>
      <c r="V153" s="231" t="s">
        <v>423</v>
      </c>
      <c r="W153" s="231" t="s">
        <v>423</v>
      </c>
      <c r="X153" s="231" t="s">
        <v>423</v>
      </c>
      <c r="Y153" s="231" t="s">
        <v>423</v>
      </c>
      <c r="Z153" s="231" t="s">
        <v>423</v>
      </c>
      <c r="AA153" s="231" t="s">
        <v>423</v>
      </c>
      <c r="AB153" s="231" t="s">
        <v>423</v>
      </c>
      <c r="AC153" s="231" t="s">
        <v>423</v>
      </c>
      <c r="AD153" s="231" t="s">
        <v>423</v>
      </c>
      <c r="AE153" s="234"/>
      <c r="AF153" s="231" t="s">
        <v>423</v>
      </c>
      <c r="AG153" s="231" t="s">
        <v>423</v>
      </c>
      <c r="AH153" s="231" t="s">
        <v>423</v>
      </c>
      <c r="AI153" s="231" t="s">
        <v>423</v>
      </c>
      <c r="AJ153" s="231" t="s">
        <v>423</v>
      </c>
      <c r="AK153" s="231" t="s">
        <v>423</v>
      </c>
      <c r="AL153" s="233" t="s">
        <v>408</v>
      </c>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row>
    <row r="154" spans="1:67" s="236" customFormat="1" ht="25.15" customHeight="1" thickBot="1" x14ac:dyDescent="0.25">
      <c r="A154" s="181" t="s">
        <v>135</v>
      </c>
      <c r="B154" s="181" t="s">
        <v>251</v>
      </c>
      <c r="C154" s="181" t="s">
        <v>103</v>
      </c>
      <c r="D154" s="237"/>
      <c r="E154" s="237" t="s">
        <v>423</v>
      </c>
      <c r="F154" s="237" t="s">
        <v>423</v>
      </c>
      <c r="G154" s="237" t="s">
        <v>423</v>
      </c>
      <c r="H154" s="237" t="s">
        <v>423</v>
      </c>
      <c r="I154" s="237" t="s">
        <v>423</v>
      </c>
      <c r="J154" s="237" t="s">
        <v>423</v>
      </c>
      <c r="K154" s="237" t="s">
        <v>423</v>
      </c>
      <c r="L154" s="237" t="s">
        <v>423</v>
      </c>
      <c r="M154" s="237" t="s">
        <v>423</v>
      </c>
      <c r="N154" s="237" t="s">
        <v>423</v>
      </c>
      <c r="O154" s="237" t="s">
        <v>423</v>
      </c>
      <c r="P154" s="237" t="s">
        <v>423</v>
      </c>
      <c r="Q154" s="237" t="s">
        <v>423</v>
      </c>
      <c r="R154" s="237" t="s">
        <v>423</v>
      </c>
      <c r="S154" s="237" t="s">
        <v>423</v>
      </c>
      <c r="T154" s="237" t="s">
        <v>423</v>
      </c>
      <c r="U154" s="237" t="s">
        <v>423</v>
      </c>
      <c r="V154" s="237" t="s">
        <v>423</v>
      </c>
      <c r="W154" s="237" t="s">
        <v>423</v>
      </c>
      <c r="X154" s="237" t="s">
        <v>423</v>
      </c>
      <c r="Y154" s="237" t="s">
        <v>423</v>
      </c>
      <c r="Z154" s="237" t="s">
        <v>423</v>
      </c>
      <c r="AA154" s="237" t="s">
        <v>423</v>
      </c>
      <c r="AB154" s="237" t="s">
        <v>423</v>
      </c>
      <c r="AC154" s="237" t="s">
        <v>423</v>
      </c>
      <c r="AD154" s="237" t="s">
        <v>423</v>
      </c>
      <c r="AE154" s="234"/>
      <c r="AF154" s="237" t="s">
        <v>423</v>
      </c>
      <c r="AG154" s="237" t="s">
        <v>423</v>
      </c>
      <c r="AH154" s="237" t="s">
        <v>423</v>
      </c>
      <c r="AI154" s="237" t="s">
        <v>423</v>
      </c>
      <c r="AJ154" s="237" t="s">
        <v>423</v>
      </c>
      <c r="AK154" s="237" t="s">
        <v>423</v>
      </c>
      <c r="AL154" s="238" t="s">
        <v>378</v>
      </c>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row>
    <row r="155" spans="1:67" s="236" customFormat="1" ht="25.15" customHeight="1" thickBot="1" x14ac:dyDescent="0.25">
      <c r="A155" s="181" t="s">
        <v>135</v>
      </c>
      <c r="B155" s="181" t="s">
        <v>252</v>
      </c>
      <c r="C155" s="181" t="s">
        <v>104</v>
      </c>
      <c r="D155" s="237"/>
      <c r="E155" s="237" t="s">
        <v>408</v>
      </c>
      <c r="F155" s="237" t="s">
        <v>408</v>
      </c>
      <c r="G155" s="237" t="s">
        <v>408</v>
      </c>
      <c r="H155" s="237" t="s">
        <v>408</v>
      </c>
      <c r="I155" s="237" t="s">
        <v>408</v>
      </c>
      <c r="J155" s="237" t="s">
        <v>408</v>
      </c>
      <c r="K155" s="237" t="s">
        <v>408</v>
      </c>
      <c r="L155" s="237" t="s">
        <v>408</v>
      </c>
      <c r="M155" s="237" t="s">
        <v>408</v>
      </c>
      <c r="N155" s="237" t="s">
        <v>408</v>
      </c>
      <c r="O155" s="237" t="s">
        <v>408</v>
      </c>
      <c r="P155" s="237" t="s">
        <v>408</v>
      </c>
      <c r="Q155" s="237" t="s">
        <v>408</v>
      </c>
      <c r="R155" s="237" t="s">
        <v>408</v>
      </c>
      <c r="S155" s="237" t="s">
        <v>408</v>
      </c>
      <c r="T155" s="237" t="s">
        <v>408</v>
      </c>
      <c r="U155" s="237" t="s">
        <v>408</v>
      </c>
      <c r="V155" s="237" t="s">
        <v>408</v>
      </c>
      <c r="W155" s="237" t="s">
        <v>408</v>
      </c>
      <c r="X155" s="237" t="s">
        <v>408</v>
      </c>
      <c r="Y155" s="237" t="s">
        <v>408</v>
      </c>
      <c r="Z155" s="237" t="s">
        <v>408</v>
      </c>
      <c r="AA155" s="237" t="s">
        <v>408</v>
      </c>
      <c r="AB155" s="237" t="s">
        <v>408</v>
      </c>
      <c r="AC155" s="237" t="s">
        <v>408</v>
      </c>
      <c r="AD155" s="237" t="s">
        <v>408</v>
      </c>
      <c r="AE155" s="234"/>
      <c r="AF155" s="237" t="s">
        <v>408</v>
      </c>
      <c r="AG155" s="237" t="s">
        <v>408</v>
      </c>
      <c r="AH155" s="237" t="s">
        <v>408</v>
      </c>
      <c r="AI155" s="237" t="s">
        <v>408</v>
      </c>
      <c r="AJ155" s="237" t="s">
        <v>408</v>
      </c>
      <c r="AK155" s="237" t="s">
        <v>408</v>
      </c>
      <c r="AL155" s="238" t="s">
        <v>417</v>
      </c>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row>
    <row r="156" spans="1:67" s="236" customFormat="1" ht="25.15" customHeight="1" thickBot="1" x14ac:dyDescent="0.25">
      <c r="A156" s="181" t="s">
        <v>135</v>
      </c>
      <c r="B156" s="181" t="s">
        <v>253</v>
      </c>
      <c r="C156" s="181" t="s">
        <v>319</v>
      </c>
      <c r="D156" s="237"/>
      <c r="E156" s="237" t="s">
        <v>408</v>
      </c>
      <c r="F156" s="237" t="s">
        <v>408</v>
      </c>
      <c r="G156" s="237" t="s">
        <v>408</v>
      </c>
      <c r="H156" s="237" t="s">
        <v>408</v>
      </c>
      <c r="I156" s="237" t="s">
        <v>408</v>
      </c>
      <c r="J156" s="237" t="s">
        <v>408</v>
      </c>
      <c r="K156" s="237" t="s">
        <v>408</v>
      </c>
      <c r="L156" s="237" t="s">
        <v>408</v>
      </c>
      <c r="M156" s="237" t="s">
        <v>408</v>
      </c>
      <c r="N156" s="237" t="s">
        <v>408</v>
      </c>
      <c r="O156" s="237" t="s">
        <v>408</v>
      </c>
      <c r="P156" s="237" t="s">
        <v>408</v>
      </c>
      <c r="Q156" s="237" t="s">
        <v>408</v>
      </c>
      <c r="R156" s="237" t="s">
        <v>408</v>
      </c>
      <c r="S156" s="237" t="s">
        <v>408</v>
      </c>
      <c r="T156" s="237" t="s">
        <v>408</v>
      </c>
      <c r="U156" s="237" t="s">
        <v>408</v>
      </c>
      <c r="V156" s="237" t="s">
        <v>408</v>
      </c>
      <c r="W156" s="237" t="s">
        <v>408</v>
      </c>
      <c r="X156" s="237" t="s">
        <v>408</v>
      </c>
      <c r="Y156" s="237" t="s">
        <v>408</v>
      </c>
      <c r="Z156" s="237" t="s">
        <v>408</v>
      </c>
      <c r="AA156" s="237" t="s">
        <v>408</v>
      </c>
      <c r="AB156" s="237" t="s">
        <v>408</v>
      </c>
      <c r="AC156" s="237" t="s">
        <v>408</v>
      </c>
      <c r="AD156" s="237" t="s">
        <v>408</v>
      </c>
      <c r="AE156" s="239"/>
      <c r="AF156" s="237" t="s">
        <v>408</v>
      </c>
      <c r="AG156" s="237" t="s">
        <v>408</v>
      </c>
      <c r="AH156" s="237" t="s">
        <v>408</v>
      </c>
      <c r="AI156" s="237" t="s">
        <v>408</v>
      </c>
      <c r="AJ156" s="237" t="s">
        <v>408</v>
      </c>
      <c r="AK156" s="237" t="s">
        <v>408</v>
      </c>
      <c r="AL156" s="240" t="s">
        <v>408</v>
      </c>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row>
    <row r="158" spans="1:67" x14ac:dyDescent="0.2">
      <c r="A158" s="375" t="s">
        <v>355</v>
      </c>
    </row>
    <row r="159" spans="1:67" x14ac:dyDescent="0.2">
      <c r="A159" s="375" t="s">
        <v>435</v>
      </c>
    </row>
    <row r="160" spans="1:67" x14ac:dyDescent="0.2">
      <c r="A160" s="375" t="s">
        <v>330</v>
      </c>
    </row>
    <row r="161" spans="1:1" x14ac:dyDescent="0.2">
      <c r="A161" s="375" t="s">
        <v>331</v>
      </c>
    </row>
    <row r="162" spans="1:1" x14ac:dyDescent="0.2">
      <c r="A162" s="375" t="s">
        <v>369</v>
      </c>
    </row>
  </sheetData>
  <mergeCells count="9">
    <mergeCell ref="W10:AD10"/>
    <mergeCell ref="AF10:AL10"/>
    <mergeCell ref="X11:AB11"/>
    <mergeCell ref="Q10:V10"/>
    <mergeCell ref="A10:A12"/>
    <mergeCell ref="B10:D12"/>
    <mergeCell ref="E10:H10"/>
    <mergeCell ref="I10:L10"/>
    <mergeCell ref="N10:P1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Button 1">
              <controlPr defaultSize="0" print="0" autoFill="0" autoPict="0" macro="[2]!xmlExport">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1890" r:id="rId5" name="Button 2">
              <controlPr defaultSize="0" print="0" autoFill="0" autoPict="0" macro="[2]!addNewYear">
                <anchor moveWithCells="1" sizeWithCells="1">
                  <from>
                    <xdr:col>8</xdr:col>
                    <xdr:colOff>47625</xdr:colOff>
                    <xdr:row>3</xdr:row>
                    <xdr:rowOff>9525</xdr:rowOff>
                  </from>
                  <to>
                    <xdr:col>10</xdr:col>
                    <xdr:colOff>0</xdr:colOff>
                    <xdr:row>5</xdr:row>
                    <xdr:rowOff>19050</xdr:rowOff>
                  </to>
                </anchor>
              </controlPr>
            </control>
          </mc:Choice>
        </mc:AlternateContent>
        <mc:AlternateContent xmlns:mc="http://schemas.openxmlformats.org/markup-compatibility/2006">
          <mc:Choice Requires="x14">
            <control shapeId="421891" r:id="rId6" name="Button 3">
              <controlPr defaultSize="0" print="0" autoFill="0" autoPict="0">
                <anchor moveWithCells="1" sizeWithCells="1">
                  <from>
                    <xdr:col>4</xdr:col>
                    <xdr:colOff>9525</xdr:colOff>
                    <xdr:row>3</xdr:row>
                    <xdr:rowOff>9525</xdr:rowOff>
                  </from>
                  <to>
                    <xdr:col>7</xdr:col>
                    <xdr:colOff>209550</xdr:colOff>
                    <xdr:row>5</xdr:row>
                    <xdr:rowOff>19050</xdr:rowOff>
                  </to>
                </anchor>
              </controlPr>
            </control>
          </mc:Choice>
        </mc:AlternateContent>
        <mc:AlternateContent xmlns:mc="http://schemas.openxmlformats.org/markup-compatibility/2006">
          <mc:Choice Requires="x14">
            <control shapeId="421892" r:id="rId7" name="Button 4">
              <controlPr defaultSize="0" print="0" autoFill="0" autoPict="0">
                <anchor moveWithCells="1" sizeWithCells="1">
                  <from>
                    <xdr:col>8</xdr:col>
                    <xdr:colOff>47625</xdr:colOff>
                    <xdr:row>3</xdr:row>
                    <xdr:rowOff>9525</xdr:rowOff>
                  </from>
                  <to>
                    <xdr:col>10</xdr:col>
                    <xdr:colOff>0</xdr:colOff>
                    <xdr:row>5</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47</vt:i4>
      </vt:variant>
      <vt:variant>
        <vt:lpstr>Nimetyt alueet</vt:lpstr>
      </vt:variant>
      <vt:variant>
        <vt:i4>1</vt:i4>
      </vt:variant>
    </vt:vector>
  </HeadingPairs>
  <TitlesOfParts>
    <vt:vector size="48" baseType="lpstr">
      <vt:lpstr>Template</vt:lpstr>
      <vt:lpstr>Taul1</vt:lpstr>
      <vt:lpstr>Introduction</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Template (6)</vt:lpstr>
      <vt:lpstr>Template (8)</vt:lpstr>
      <vt:lpstr>Template (3)</vt:lpstr>
      <vt:lpstr>Template (4)</vt:lpstr>
      <vt:lpstr>Template (5)</vt:lpstr>
      <vt:lpstr>Template (7)</vt:lpstr>
      <vt:lpstr>2012</vt:lpstr>
      <vt:lpstr>2013</vt:lpstr>
      <vt:lpstr>2014</vt:lpstr>
      <vt:lpstr>2015</vt:lpstr>
      <vt:lpstr>2016</vt:lpstr>
      <vt:lpstr>2017</vt:lpstr>
      <vt:lpstr>IPTJGetYear</vt:lpstr>
    </vt:vector>
  </TitlesOfParts>
  <Company>met.no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Mikkola-Pusa Johanna</cp:lastModifiedBy>
  <cp:lastPrinted>2015-02-11T11:43:09Z</cp:lastPrinted>
  <dcterms:created xsi:type="dcterms:W3CDTF">2006-04-07T12:02:49Z</dcterms:created>
  <dcterms:modified xsi:type="dcterms:W3CDTF">2019-06-05T07:42:16Z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